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17400" windowHeight="8070" tabRatio="759"/>
  </bookViews>
  <sheets>
    <sheet name="урология" sheetId="9" r:id="rId1"/>
  </sheets>
  <calcPr calcId="124519"/>
</workbook>
</file>

<file path=xl/calcChain.xml><?xml version="1.0" encoding="utf-8"?>
<calcChain xmlns="http://schemas.openxmlformats.org/spreadsheetml/2006/main">
  <c r="G15" i="9"/>
  <c r="I15"/>
  <c r="G16"/>
  <c r="I16"/>
  <c r="G17"/>
  <c r="I17"/>
  <c r="G18"/>
  <c r="I18"/>
  <c r="G19"/>
  <c r="I19"/>
  <c r="G20"/>
  <c r="I20"/>
  <c r="G21"/>
  <c r="I21"/>
  <c r="G22"/>
  <c r="I22"/>
  <c r="G23"/>
  <c r="I23"/>
  <c r="G24"/>
  <c r="I24"/>
  <c r="G25"/>
  <c r="I25"/>
  <c r="G26"/>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67" l="1"/>
  <c r="I67"/>
</calcChain>
</file>

<file path=xl/sharedStrings.xml><?xml version="1.0" encoding="utf-8"?>
<sst xmlns="http://schemas.openxmlformats.org/spreadsheetml/2006/main" count="209" uniqueCount="159">
  <si>
    <t>шт</t>
  </si>
  <si>
    <t>Шт</t>
  </si>
  <si>
    <t xml:space="preserve">Уретральный трехходовый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Размерный ряд от 18 до 26Ch. Два дренажных отверстия расположенных на одной линии. Баллон 30-50мл. Длина катетера 40см. Клапан для шприцев Luer и Luer-lock. Размер соответствует цветовому коду. Стерильный, для одноразового использования. </t>
  </si>
  <si>
    <t>Уретральный трехходовый катетер Фолея из 100% силикона, для послеоперационного отведения мочи. Атравматичный наконечник тип Кювелера. Прозрачный. Баллон 20 и 30 мл. Длина катетера 41см. Клапан для шприцев Luer и Luer-lock. Рентгеноконтрастные наконечник и продольная линия. Размерный ряд 18/20 и 22/24 Ch. Два боковых противолежащих овальных дренажных отверстия расположеные в шахматном порядке. Одно чашевидное отверстие большего диаметра на проксимальном конце. Размер соответствует цветовому коду. Стерильный, для одноразового использования. Не содержит латекса.</t>
  </si>
  <si>
    <t>Уретральный трехходовый катетер Фолея из поливинилхлорида, для послеоперационного отведения мочи. Атравматичный наконечник типа Кувелера. Прозрачный. Термочувствительный. Баллон из латекса 75мл.  Размерный ряд 18-24Ch. Длина катетера 42см. Клапан для шприцев Luer и Luer-lock. Два дренажных отверстия расположеных напротив. Красная контрастная полоса вдоль стержня катетера. Размер соответствует цветовому коду. Стерильный, для одноразового использования.</t>
  </si>
  <si>
    <t xml:space="preserve">Мочеточниковый стент - изготовлен из полиуретана голубого цвета. Разметка в сантиметрах по всей длине. Закругленные концы стента типа Пигтейл с обеих сторон, проксимальный завиток с атравматичным наконечником открытого типа. Дренажные боковые отверстия расположены спиралевидно по всей длине стента. Линия для определения направления загиба конца стента по всей длине. Размер 4,8 Ch. Длина 26см. Толкатель - изготовлен из прозрачного полиуретана длиной 45см.                                                      
Стерильно, для одноразового использования. Не содержит латекса. Поставляется в собранном виде. </t>
  </si>
  <si>
    <t>Мочеточниковый стент - изготовлен из полиуретана голубого цвета. Разметка в сантиметрах по всей длине. Закругленные концы стента типа Пигтейл с обеих сторон, проксимальный завиток с атравматичным наконечником открытого типа. Дренажные боковые отверстия расположены спиралевидно по всей длине стента. Линия для определения направления загиба конца стента по всей длине. Размер 6 Ch. Длина 26см. Толкатель - изготовлен из прозрачного полиуретана длиной 45см.                                                      
Стерильно, для одноразового использования. Не содержит латекса. Поставляется в собранном виде.</t>
  </si>
  <si>
    <t>Мочеточниковый стент - изготовлен из полиуретана голубого цвета. Разметка в сантиметрах по всей длине. Закругленные концы стента типа Пигтейл с обеих сторон, проксимальный завиток с атравматичным наконечником открытого типа. Дренажные боковые отверстия расположены спиралевидно по всей длине стента. Линия для определения направления загиба конца стента по всей длине. Размер 4,8 Ch. Длина 28см. Толкатель - изготовлен из прозрачного полиуретана длиной 45см.                                                      
Стерильно, для одноразового использования. Не содержит латекса. Поставляется в собранном виде.</t>
  </si>
  <si>
    <t>Мочеточниковый стент - изготовлен из полиуретана голубого цвета. Разметка в сантиметрах по всей длине. Закругленные концы стента типа Пигтейл с обеих сторон, проксимальный завиток с атравматичным наконечником открытого типа. Дренажные боковые отверстия расположены спиралевидно по всей длине стента. Линия для определения направления загиба конца стента по всей длине. Размер 6 Ch. Длина 28см. Толкатель - изготовлен из прозрачного полиуретана длиной 45см.                                                      
Стерильно, для одноразового использования. Не содержит латекса. Поставляется в собранном виде.</t>
  </si>
  <si>
    <t>Мочеточниковый стент - изготовлен из полиуретана голубого цвета. Разметка в сантиметрах по всей длине. Закругленные концы стента типа Пигтейл с обеих сторон, проксимальный завиток с атравматичным наконечником закрытого типа. Дренажные боковые отверстия расположены спиралевидно по всей длине стента. Линия для определения направления загиба конца стента по всей длине. Размер 4,8 Ch. Длина 26см. Толкатель - изготовлен из прозрачного полиуретана длиной 45см.                                                      
Стерильно, для одноразового использования. Не содержит латекса. Поставляется в собранном виде.</t>
  </si>
  <si>
    <t>Мочеточниковый стент - изготовлен из полиуретана с гидрогелевым покрытием, с мочеточниковым катетером, наконечником открытого типа.  Разметка в сантиметрах по всей длине. Рентгеноконтрастный. Закругленные концы стента типа Пигтейл с обеих сторон, с атравматичным наконечником открытого типа. Дренажные отверстия расположены  по всей длине стента. Линия для определения направления загиба конца стента по всей длине. Размер  4.8 Ch. Длина 28см.  Толкатель - изготовлен из полиуретана желтого цвета длиной 45см. Гибкая струна-проводник из нержавеющей стали с тефлоновым покрытием, с неподвижным сердечником, гибким безопасным наконечником и жестким наконечником, длиной 150 см.Два фиксирующхй зажима. Карта пациента. Стерильно, для одноразового использования. Не содержит латекса. Поставляется в собранном виде.</t>
  </si>
  <si>
    <t>Мочеточниковый стент - изготовлен из полиуретана с гидрогелевым покрытием.  Разметка в сантиметрах по всей длине.Рентгеноконтрастный. Закругленные концы стента типа Пигтейл с обеих сторон, проксимальный завиток с атравматичным наконечником открытого типа. Дистальный завиток с DD-замком и антирефлюксным клапаном. Дренажные боковые отверстия расположены только на проксимальном завитке стента. Линия для определения направления загиба конца стента по всей длине. Размер 4.8 Ch. Длина 26см.  Толкатель - изготовлен из полиуретана желтого цвета длиной 45см., с DD замком. Гибкая струна-проводник из нержавеющей стали с тефлоновым покрытием, с подвижным сердечником, длина 150 см. - для стентов открытого типа. Пластиковый фиксирующий зажим. Карта пациента. Стерильно, для одноразового использования. Не содержит латекса. Поставляется в собранном виде.</t>
  </si>
  <si>
    <t>Мочеточниковый стент - изготовлен из полиуретана с гидрогелевым покрытием.  Разметка в сантиметрах по всей длине.Рентгеноконтрастный. Закругленные концы стента типа Пигтейл с обеих сторон, проксимальный завиток с атравматичным наконечником открытого типа. Дистальный завиток с DD-замком и антирефлюксным клапаном. Дренажные боковые отверстия расположены только на проксимальном завитке стента. Линия для определения направления загиба конца стента по всей длине. Размер 6 Ch. Длина 26см.  Толкатель - изготовлен из полиуретана желтого цвета длиной 45см., с DD замком. Гибкая струна-проводник из нержавеющей стали с тефлоновым покрытием, с подвижным сердечником, длина 150 см. - для стентов открытого типа. Пластиковый фиксирующий зажим. Карта пациента. Стерильно, для одноразового использования. Не содержит латекса. Поставляется в собранном виде.</t>
  </si>
  <si>
    <t>Мочеточниковый катетер для диагностических и лечебных целей. Наконечник прямой цилиндрический, закрытого типа. Изготовлен из поливинилхлорида, экстра-гладкий. Рентгенконтрастный, градуировка в см. Красная/зеленая метка для определения правой/левой стороны. Встроенный переходник Luer-Lock. С мандреном.   Размеры Ch 3-8, длина 70см, 1 дренажное отверстие. Стерильно, для одноразового использования. Не содержит латекса.</t>
  </si>
  <si>
    <t>Мочеточниковый катетер для диагностических и лечебных целей. Наконечник прямой цилиндрический, закрытого типа. Изготовлен из поливинилхлорида. Рентгенконтрастный, градуировка в см. Красная/зеленая метка для определения правой/левой стороны. Встроенный переходник Luer-Lock. С мандреном.   Размеры Ch 3-10, длина 70см, 1 дренажное отверстие. Стерильно, для одноразового использования. Не содержит латекса.</t>
  </si>
  <si>
    <t>Мочеточниковый катетер для диагностических и лечебных целей. Наконечник прямой открытого типа. Для коаксиальной установки. Изготовлен из поливинилхлорида. Рентгенконтрастный, градуировка в см. Красная/зеленая метка для определения правой/левой стороны. Встроенный переходник Luer-Lock. С мандреном, наличие проводника.  Размеры Ch 3-8, длина 70см. 2 дренажных отверстия. Стерильно, для одноразового использования. Не содержит латекса.</t>
  </si>
  <si>
    <t>Катетер мочеточниковый закрытого типа из поливинилхлорида с гидрогелевым покрытием. Рентгеноконтрастный. Градуировка в см по всей длине. Красная/зеленая метка для определения правой/левой стороны. Встроенный переходник Luer-Lock. С мандреном.   Размеры Ch3-8, длина 70см, с 1 дренажным боковым отверстием. Стерильно, для одноразового использования. Не содержит латекса.</t>
  </si>
  <si>
    <t>Проводниковый катетер из нержавеющей стали с тефлоновым покрытием и подвижным сердечником. Прямой гибкий безопасный наконечник, размер 2Ch, длина  150 см. Стерильно, для однократного применения. Не содержит латекс.</t>
  </si>
  <si>
    <t>Проводниковый катетер, с гибким наконечником, с тефлоновым покрытием ,размер 3 Ch, длина 150 см 264201</t>
  </si>
  <si>
    <t>Проводниковый катетер из нержавеющей стали с тефлоновым покрытием и подвижным сердечником. Прямой гибкий безопасный наконечник, размер 3 Ch, длина  150 см. Стерильно, для однократного применения. Не содержит латекс.</t>
  </si>
  <si>
    <t xml:space="preserve">Струна-проводник в индивидуальной упаковке, прямой гибкий безопасный наконечник, сантиметровая градуировка до 50 см. Изготовлена из нержавеющей стали Ø 0,037 дюйма (0,95 мм), длина 150 см. Стерильно, для однократного применения. </t>
  </si>
  <si>
    <t>Жесткая струна-проводник с тефлоновым покрытием. Прямой дистальный наконечник. Плавный переход от жесткой части струны к гибкому наконечнику. Жесткий проксимальный конец. В диспенсере, с толкателем. Длина 1000 мм, внешний диаметр 0,028 дюйма.</t>
  </si>
  <si>
    <t>Жесткая струна-проводник с тефлоновым покрытием. Прямой дистальный наконечник. Плавный переход от жесткой части струны к гибкому наконечнику. Жесткий проксимальный конец. В диспенсере, с толкателем. Длина 1000 мм, внешний диаметр 0,035 дюйма.</t>
  </si>
  <si>
    <t>Проводниковый катетер с гидрофильным покрытием и сердечником из нитинола, прямым и гибким наконечником (длиной 50 мм), стандартным стержнем в диспенсере с толкателем и адаптером Luer-Lock для увлажнения гидрофильной оболочки. Для ультразвукового исследования полых органов и установки урологических катетеров с наконечником открытого типа или дилататоров. Рентгенконтрастный. Размер 0,89 мм, длиной 150 см. Стерильно, для однократного применения. Не содержит латекс.</t>
  </si>
  <si>
    <t xml:space="preserve">Набор для выполнения трехэтапной чрезкожной пункционной нефростомии.  Комплектация:  Двухкомпонентная пункционная игла с тремя ультразвуковыми метками на конце. Размер иглы:   диаметр 17,5 мм, 8 Ch, длиной 200 мм. Жесткая струна-проводник без покрытия с гибким J-образным наконечником в диспенсере, с толкателем, длиной 800 мм. Дилататор из двух частей, с открытым наконечником, длиной 175 мм с разделяемой оболочкой, рентгенконтрастный.   Нефростомический катетер с завитком типа Пигтейл, изготовленный из полиуретана, рентгенконтрастный, длиной 30 см. с наконечником открытого типа c 6-ю дренажными отверстиями, желобки для наложения швов на дренаже, удлинитель завитка с вертикальной прорезью и коннектором Luer-Lock. Переходник с краном. Адаптер для мочеприемника. Три информационные наклейки. Стерильно. Для одноразового использования. Не содержит латекса. </t>
  </si>
  <si>
    <t xml:space="preserve">Набор для выполнения трехэтапной чрезкожной пункционной нефростомии.  Комплектация:  Двухкомпонентная пункционная игла с тремя ультразвуковыми метками на конце. Размер иглы:  диаметр 17,5 мм ,10 Ch, длиной 200 мм. Жесткая струна-проводник без покрытия с гибким J-образным наконечником в диспенсере, с толкателем, длиной 800 мм. Дилататор из двух частей, с открытым наконечником, длиной 175 мм с разделяемой оболочкой, рентгенконтрастный.   Нефростомический катетер с завитком типа Пигтейл, изготовленный из полиуретана, рентгенконтрастный, длиной 30 см. с наконечником открытого типа c 6-ю дренажными отверстиями, желобки для наложения швов на дренаже, удлинитель завитка с вертикальной прорезью и коннектором Luer-Lock. Переходник с краном. Адаптер для мочеприемника. Три информационные наклейки. Стерильно. Для одноразового использования. Не содержит латекса. </t>
  </si>
  <si>
    <t>Дилататоры используется с целью безопасного расширения операционного канала. Изготовлены из полиуретана. Рентгеноконтрастные. Размерный ряд: 12/15/17/19/21/23/25/27/29Ch с диаметром наружного отверстия 3.1мм, длиной 360мм. Дилататор размера 9Ch имеет длину 540мм и диаметр наружного отверстия 1.05мм, используется в качестве проводника для других дилататоров. Все дилататоры имеют атравматичный конусообразный наконечник. Разметка в сантиметрах по всей длине. Стерильно. Для одноразового использования.  Не содержит латекса.</t>
  </si>
  <si>
    <t>Набор механических мочеточниковых дилататоров для поэтапной дилатации мочеточника, изготовленный из полиуретана. Высоко-рентгенконтрастный. Никонечник конический, открытого типа. Градуировка в см. Размеры: 6/8-14/16 Ch., длиной 60 см. Гибкая струна проводник из нержавеющей стали Ø 0,037 дюйма (0,95 мм), длина 150 см. Стерильно, для однократного применения. Не содержит латекс.</t>
  </si>
  <si>
    <t xml:space="preserve">Экстрактор с 4 нитями круглой формы. Атравматичный наконечник цилиндрической формы. Круглая форма нитей из нержавеющей стали со спиралевидной внешней формой. Упраление инструментом без посторонней помощи, наличие фисатора. Разметка в сантиметрах по всей длине. Рентгеноконтрастный. Длина 115 см. Размер 2.5 Ch. Диаметр корзины 12 мм., длина корзины 20 мм. Упакован в блистер. Стерильно, для одноразового применения. Не содержит латекса. </t>
  </si>
  <si>
    <t xml:space="preserve">Экстрактор с 4 нитями круглой формы. Атравматичный наконечник цилиндрической формы. Круглая форма нитей из нержавеющей стали со спиралевидной внешней формой. Упраление инструментом без посторонней помощи, наличие фисатора. Разметка в сантиметрах по всей длине. Рентгеноконтрастный. Длина 115 см. Размер 3 Ch. Диаметр корзины 20 мм., длина корзины 40 мм. Упакован в блистер. Стерильно, для одноразового применения. Не содержит латекса. </t>
  </si>
  <si>
    <t xml:space="preserve">Экстрактор с 5 нитями круглой формы. Атравматичный наконечник цилиндрической формы. Круглая форма нитей из нержавеющей стали со спиралевидной внешней формой. Упраление инструментом без посторонней помощи, наличие фисатора. Разметка в сантиметрах по всей длине. Рентгеноконтрастный. Длина 115 см. Размер 3 Ch. Диаметр корзины 20 мм., длина корзины 40 мм. Упакован в блистер. Стерильно, для одноразового применения. Не содержит латекса. </t>
  </si>
  <si>
    <t xml:space="preserve">Экстрактор с 6 нитями круглой формы. Атравматичный наконечник цилиндрической формы. Круглая форма нитей из нержавеющей стали со спиралевидной внешней формой. Упраление инструментом без посторонней помощи, наличие фисатора. Разметка в сантиметрах по всей длине. Рентгеноконтрастный. Длина 115 см. Размер 3 Ch. Диаметр корзины 20 мм., длина корзины 40 мм. Упакован в блистер. Стерильно, для одноразового применения. Не содержит латекса. </t>
  </si>
  <si>
    <t>Комплект урологический для нефростомий</t>
  </si>
  <si>
    <t>Комплект урологический для нефростомий №12/14</t>
  </si>
  <si>
    <t>ИТОГО</t>
  </si>
  <si>
    <t>Баллон расширитель для дилатации</t>
  </si>
  <si>
    <t>Баллон - расширитель для дилатации трех- шаговый, одноразовый, диаметр баллона 18,0-19,0-20,0 мм. Длина баллона 55 мм, диаметр тефлонового катетера 2,31 мм, длина катетера 230, длина канала 2,8 мм.</t>
  </si>
  <si>
    <t>Мочеточниковый стент - изготовлен из полиуретана голубого цвета. Разметка в сантиметрах по всей длине. Закругленные концы стента типа Пигтейл с обеих сторон, проксимальный завиток с атравматичным наконечником закрытого типа. Дренажные боковые отверстия расположены спиралевидно по всей длине стента. Линия для определения направления загиба конца стента по всей длине. Размер 4,8 Ch. Длина 28см. Толкатель - изготовлен из прозрачного полиуретана длиной 45см.                                                      
Стерильно, для одноразового использования. Не содержит латекса. Поставляется в собранном виде.</t>
  </si>
  <si>
    <r>
      <t>Нефростомический балонный катетер</t>
    </r>
    <r>
      <rPr>
        <sz val="8"/>
        <rFont val="Times New Roman"/>
        <family val="1"/>
        <charset val="204"/>
      </rPr>
      <t xml:space="preserve"> из 100% прозрачного силикона с полым металлическим мандреном.  Атравматичный цилиндрический наконечник открытого типа. Установка по струне-проводнику диаметром до 0,038 дюйма.  Первые пять сантиметров покрыты гидрогелем для улучшения скользящих свойств. Дренажное отверстие впереди и позади баллона. Клапан для присоединения шприцев с разъемами Luer и Luer-lock. Цилиндрический рентгеноконтрастный наконечник. Разметка в сантиметрах по всей длине. Длина катетера 410мм.  Размерный ряд от 12 до 14Ch при объеме баллона 3мл и от 16 до 24Ch при объеме баллона 5мл. Стерильно. Для одноразового использования. Не содержит латекса. </t>
    </r>
  </si>
  <si>
    <r>
      <t>Нефростомический балонный катетер</t>
    </r>
    <r>
      <rPr>
        <sz val="8"/>
        <rFont val="Times New Roman"/>
        <family val="1"/>
        <charset val="204"/>
      </rPr>
      <t xml:space="preserve"> из 100% прозрачного силикона с отсоединяемой воронкой.  Атравматичный наконечник открытого типа, рентгенконтрастный. Два дренажных отверстия впереди и два позади баллона. Клапан для присоединения шприцев с разъемами Luer и Luer-lock. Разметка в сантиметрах по всей длине. Длина катетера 450мм.  Размерный ряд от 12 до 14Ch при объеме баллона 3мл и от 16 до 24Ch при объеме баллона 5мл. Стерильно. Для одноразового использования. Не содержит латекса. </t>
    </r>
  </si>
  <si>
    <r>
      <t xml:space="preserve">Уретральный трехходовой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22 Ch. Два дренажных отверстия расположенных на одной линии. Баллон 30-50мл. Длина катетера 40см. Клапан для шприцев Luer и Luer-lock. Размер соответствует цветовому коду. </t>
    </r>
    <r>
      <rPr>
        <b/>
        <sz val="9"/>
        <rFont val="Times New Roman"/>
        <family val="1"/>
        <charset val="204"/>
      </rPr>
      <t>Продолжительность использования установленного катетера до 1 недели</t>
    </r>
    <r>
      <rPr>
        <sz val="9"/>
        <rFont val="Times New Roman"/>
        <family val="1"/>
        <charset val="204"/>
      </rPr>
      <t xml:space="preserve">. Стерильный, для одноразового использования. </t>
    </r>
  </si>
  <si>
    <t>Мочеточниковый стент - изготовлен из полиуретана белого цвета. Для коаксиальной установки. Рентгеноконтрастный. Разметка в сантиметрах по всей длине. Закругленные концы стента типа Пигтейл с обеих сторон, проксимальный завиток с атравматичным наконечником открытого типа. Дренажные отверстия на завитках стента. Линия для определения направления загиба конца стента по всей длине. Размер 4.8 Ch. Длина 28 см. DD-толкатель - изготовлен из полиуретана зеленого цвета длиной 45см с DD замком (длина в комплекте для уретерореноскопами 90см).  Гибкая струна-проводник из нержавеющей стали с тефлоновым покрытием с подвижным сердечником, длиной 150см. в комплекте со стентом открытого типа и для уретерореноскопии. Пластиковый зажим. Карта пациента.  Продолжительность использования установленного стента до 3 месяцев. Стерильно, для одноразового использования. Не содержит латекса. В упаковке 5шт. Поставляется в собранном виде.</t>
  </si>
  <si>
    <t xml:space="preserve">Мочеточниковый стент - изготовлен из полиуретана белого цвета. Рентгеноконтрастный. Разметка в сантиметрах по всей длине. Закругленные концы стента типа Пигтейл с обеих сторон, проксимальный завиток с атравматичным наконечником открытого типа. Дистальный завиток с ретракционной нитью. Дренажные боковые отверстия расположены спиралевидно по всей длине стента. Линия для определения направления загиба конца стента по всей длине. Размер6 Ch. Длина 26см.  Толкатель - изготовлен из полиуретана зеленого цвета длиной 45см, 90см для уретерореноскопии.  Гибкая струна-проводник с изменяемой степенью жесткости, изготовлена из нержавеющей стали с тефлоновым покрытием. Длина 150см. - для стентов открытого типа. Два пластиковых зажима. Карта пациента.  Продолжительность использования установленного стента до 3 месяцев. Стерильно, для одноразового использования. Не содержит латекса. Поставляется в собранном виде.        
</t>
  </si>
  <si>
    <t xml:space="preserve">Мочеточниковый стент - изготовлен из полиуретана белого цвета. Рентгеноконтрастный. Разметка в сантиметрах по всей длине. Закругленные концы стента типа Пигтейл с обеих сторон, проксимальный завиток с атравматичным наконечником открытого типа. Дистальный завиток с ретракционной нитью. Дренажные боковые отверстия расположены спиралевидно по всей длине стента. Линия для определения направления загиба конца стента по всей длине. Размер 6 Ch. Длина 28см.  Толкатель - изготовлен из полиуретана зеленого цвета длиной 45см, 90см для уретерореноскопии.  Гибкая струна-проводник с изменяемой степенью жесткости, изготовлена из нержавеющей стали с тефлоновым покрытием. Длина 150см. - для стентов открытого типа. Два пластиковых зажима. Карта пациента.  Продолжительность использования установленного стента до 3 месяцев. Стерильно, для одноразового использования. Не содержит латекса. Поставляется в собранном виде.                   
</t>
  </si>
  <si>
    <t>Двухпросветный Центральный Венозный Катетер Двухпросветный Центральный Венозный Катетер с мягким атравматичным кончиком.   Материал катетера - термопластичный рентгенконтрастный полиуретан.   Длина - 16, 20 см; Диаметр - 7 Fr.  Состав набора: катетер, проводник 0,032 дюйм х 60см . Игла 18Gaх6,35см; Тканевой расширитель; Шприц  5мл; Фиксаторы катетера. Диаметр просветов С 16/16 Ga Возможность поставки с антибактериальным покрытием хлоргексидина / сульфадиазина серебра.   Размер и тип катетера по заявке Заказчика.</t>
  </si>
  <si>
    <t>Трехпросветный Центральный Венозный  Катетер, c мягким атравматичным кончиком, зажимами линий соединения.   Материал катетера -  рентгенконтрастный полиуретан.   Длина - 16, 20, 30 см; Диаметр - 7; 8,5 Fr. Состав набора: катетер, проводник 0,032; 0,035 дюйм Х 60см с прямым и j-образным кончиком.  Катетер на игле 20G; Игла 18Gaх6,35см; Тканевой расширитель; Шприц; мягкий и жесткий фиксаторы катетера, Прокалываемые прозрачные колпачки. Возможность поставки с антибактериальным покрытием хлоргексидина / сульфадиазина серебра.   Размер и тип катетера по заявке Заказчика.</t>
  </si>
  <si>
    <t xml:space="preserve"> Двухпросветный Центральный Венозный Диализный  Катетер c мягким атравматичным кончиком, зажимами линий соединения, прокалываемыми колпачками, удлинительные линии загнутые  изгибаемые либо прямые  Материал катетера -  рентгенконтрастный полиуретан.  Длина - 16, 20 см; Диаметр - 12, 14 Fr.              Состав набора: катетер, проводник 0,035 дюйм Х 60, 68 см с прямым и j-образным кончиком. Прокалываемые прозрачные колпачки. Игла 18Gaх6,35см;  шприц 5 мл; Тканевой расширитель шаговый. Возможность поставки катетера с антибактериальным покрытием хлоргексидина и сульфадиазина серебра. Размер и тип катетера по заявке Заказчика.</t>
  </si>
  <si>
    <t>Краткая характеристика (описание) товаров</t>
  </si>
  <si>
    <t xml:space="preserve">Единица измерения </t>
  </si>
  <si>
    <t>Цена за единицу, тенге</t>
  </si>
  <si>
    <t>Количество</t>
  </si>
  <si>
    <t>Сумма, выделенная для закупа, тенге</t>
  </si>
  <si>
    <t xml:space="preserve">Балонный катетер для нефростомии с отсоединяющимся раструбом, Ch.12-14, 16-24, 3 мл, 5 мл, длина 450 мм </t>
  </si>
  <si>
    <t xml:space="preserve">Дилататор, длина 540 мм, 360 мм, наконечник 1,05 мм/0,041'', 3,1 мм </t>
  </si>
  <si>
    <t>Экстрактор  5R с 5  нитями круглого сечения, с цилиндрическим наконечником, размер Ch. 3, длина 115 см диаметр корзины 20 мм, длина корзины 40 мм, для наконечника 341401</t>
  </si>
  <si>
    <t>Экстрактор   6R с 6 нитями круглого сечения, с цилиндрическим наконечником, размер Ch. 3, длина 115 см диаметр корзины 20 мм, длина корзины 40 мм, для наконечника 341402</t>
  </si>
  <si>
    <t>Экстрактор  4 R с 4 нитями круглого сечения, с цилиндрическим наконечником, размер Ch. 3, длина 115 см, диаметр корзины 20 мм, длина корзины 40 мм, для наконечника 341400</t>
  </si>
  <si>
    <t>Экстрактор   4 R с 4 нитями круглого сечения, с цилиндрическим наконечником, размер Ch. 2,5, длина 115 см, диаметр корзины 12 мм, длина корзины 20 мм, для наконечника 341400</t>
  </si>
  <si>
    <t>Струна-проводник в индивидуальной упаковке</t>
  </si>
  <si>
    <t xml:space="preserve">Пункционная канюля Ch. 8,  пункционная канюля  17.5 G, длина  200 мм </t>
  </si>
  <si>
    <t xml:space="preserve">Пункционная канюля  Ch. 10, пункционная канюля  17.5 G,  200 мм </t>
  </si>
  <si>
    <t xml:space="preserve">Проводниковый катетер, с прямым и гибким наконечником, нитиноловый </t>
  </si>
  <si>
    <t xml:space="preserve">Проводниковый катетер, с гибким наконечником, с тефлоновым покрытием ,размер 2Ch, длина 150 см </t>
  </si>
  <si>
    <t xml:space="preserve">Проводниковые катетеры , с прямым наконечником, 1000 мм0,028'' </t>
  </si>
  <si>
    <t xml:space="preserve">Проводниковые катетеры, с прямым наконечником, 1000 мм, 0,035'' </t>
  </si>
  <si>
    <t xml:space="preserve">Мочеточниковый стент , цилиндрический закрытый, длина 26 см, , Ch.4.8 </t>
  </si>
  <si>
    <t xml:space="preserve">Мочеточниковый стент, цилиндрический закрытый, длина 28 см, , Ch.4.8 </t>
  </si>
  <si>
    <t xml:space="preserve">Мочеточниковый стент, с центральным отверстием, длина 28 см, Ch.6 </t>
  </si>
  <si>
    <t xml:space="preserve">Мочеточниковый стент, с центральным отверстием, длина 28 см, Ch.4.8 </t>
  </si>
  <si>
    <t xml:space="preserve">Мочеточниковый стент, с центральным отверстием, длина 26 см, Ch.6 </t>
  </si>
  <si>
    <t>Мочеточниковый стент, с центральным отверстием, длина 26 см, Ch.4.8</t>
  </si>
  <si>
    <t xml:space="preserve">Мочеточниковый стент антирефлюксный с центральным отверстием, Ch 6, 26 см </t>
  </si>
  <si>
    <t xml:space="preserve">Мочеточниковый стентантирефлюксный с центральным отверстием, Ch 4.8, 26 см </t>
  </si>
  <si>
    <t xml:space="preserve">Мочеточниковый стент с центральным отверстием , Ch.4.8, 28 см </t>
  </si>
  <si>
    <t xml:space="preserve">Мочеточниковый стент, с центральным отверстием, для коаксиального применения , Ch.6, 28 см </t>
  </si>
  <si>
    <t>Мочеточниковый стент, с центральным отверстием, для коаксиального применения , Ch.6, 26 см</t>
  </si>
  <si>
    <t xml:space="preserve">Мочеточниковый стент, с центральным отверстием, для коаксиального применения , Ch.4.8, 28 см </t>
  </si>
  <si>
    <t>Мочеточниковый катетер для стандартного применения, цилиндрический, закрытый ,  Ch. 5, длина 70 см</t>
  </si>
  <si>
    <t xml:space="preserve">Мочеточниковый катетер для стандартного применения, цилиндрический, закрытый , Ch. 4, длина 70 см, экстра гладкий </t>
  </si>
  <si>
    <t xml:space="preserve">Мочеточниковый катетер с прямым наконечником цилиндрический закрытый, Ch. 5длина 70 см, с одним глазком </t>
  </si>
  <si>
    <t xml:space="preserve">Механический мочеточниковый дилататор, размеры от Ch. 6/8 до Ch.14/16, длина 60 см со струной проводником- для мочеточникового дилататор Ø 0,037 дюйма (0,95 мм), длина около 150 см </t>
  </si>
  <si>
    <t xml:space="preserve">Клипсы лигирующие полимерные (пластиковые) М </t>
  </si>
  <si>
    <t>Клипсы  М для лигирования сосудов и тканей. Размер 2-7 мм. Клипсы изготовлены из биоинертного полимера (пластика) и не являются рассасывающимися.  В 1 упаковке - 14 картриджей по 6 клипс.</t>
  </si>
  <si>
    <t>упак</t>
  </si>
  <si>
    <t xml:space="preserve">Клипсы лигирующие полимерные (пластиковые) XL  </t>
  </si>
  <si>
    <t>Клипсы  XL для лигирования сосудов и тканей. Размер 7-16 мм. Клипсы изготовлены из биоинертного полимера (пластика) и не являются рассасывающимися.  В 1 упаковке - 14 картриджей по 6 клипс.</t>
  </si>
  <si>
    <t xml:space="preserve">Клипсы лигирующие полимерные (пластиковые)  L </t>
  </si>
  <si>
    <t>Клипсы L для лигирования сосудов и тканей. Размер 5-13 мм. Клипсы изготовлены из биоинертного полимера (пластика) и не являются рассасывающимися. В 1 упаковке - 14 картриджей по 6 клипс.</t>
  </si>
  <si>
    <t xml:space="preserve">Балонный катетер для нефростомии, Ch.12-14, 16-24, 3 мл, 5 мл, длина 410 мм </t>
  </si>
  <si>
    <t xml:space="preserve">Уретральный двухходовый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16 Ch. Два овальных боковых дренажных отверстия.  Баллон  30-50мл. Длина катетера 40 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</si>
  <si>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Катетер  Фолея  двухходовой 16 Ch</t>
  </si>
  <si>
    <t>Катетер  Фолея двухходовой 18 Ch</t>
  </si>
  <si>
    <t xml:space="preserve">Уретральный двухходовый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18 Ch. Два овальных боковых дренажных отверстия.  Баллон  30-50мл. Длина катетера 40см.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</si>
  <si>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Катетер Фоллея двуходовой   22 Ch</t>
  </si>
  <si>
    <t xml:space="preserve">Уретральный двухходовый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22 Ch. Два овальных боковых дренажных отверстия.  Баллон  30-50мл. Длина катетера 40см.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</si>
  <si>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Катетер Фоллея двуходовой   20 Ch</t>
  </si>
  <si>
    <t xml:space="preserve">Уретральный двухходовый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20 Ch. Два овальных боковых дренажных отверстия.  Баллон  30-50мл. Длина катетера 40 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</si>
  <si>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Катетер Фоллея трехходовой   18Ch</t>
  </si>
  <si>
    <t xml:space="preserve">Уретральный трехходовой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18 Ch. Два дренажных отверстия расположенных на одной линии. Баллон 30-50 мл. Длина катетера 40см.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</si>
  <si>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Катетер Фоллея трехходовой   20Ch</t>
  </si>
  <si>
    <t xml:space="preserve">Уретральный трехходовой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20 Ch. Два дренажных отверстия расположенных на одной линии. Баллон 30-50 мл. Длина катетера 40см.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</si>
  <si>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Катетер Фоллея трехходовой   24Ch</t>
  </si>
  <si>
    <t xml:space="preserve">Уретральный трехходовой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24 Ch. Два дренажных отверстия расположенных на одной линии. Баллон 30-50мл. Длина катетера 40см.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</si>
  <si>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Катетер Фоллея трехходовой   22Ch</t>
  </si>
  <si>
    <t>Катетер  20 Ch, баллон 20 и 30 мл, 2 отверстия, длина 41 см 173930</t>
  </si>
  <si>
    <t>Катетер цилиндрический 20 Ch, баллон 30-50 мл, 2 отверстия, длина 40 см 183430</t>
  </si>
  <si>
    <t>Катетер  22 Ch, баллон 75 мл, 2 отверстия, длина 42 см 664176</t>
  </si>
  <si>
    <t xml:space="preserve">Мочеточниковый катетер для стандартного применения, для коаксиального применения, с центральным отверстием , Ch. 6, длина 70 см, с двумя глазками </t>
  </si>
  <si>
    <t>Центральный венозный однопросветный катетер</t>
  </si>
  <si>
    <t>Состав набора: Однопросветный Центральный Венозный Катетер. С интегральными линиями вытяжения, замком удлинительной линии, боковыми отверстиями и интегральными крылышками для подшивания. Материал катетера - термопластичный рентгенконтрастный полиуретан, мягкий атравматичный кончик. Длина - 16, 20 см; Диаметр - 14, 16 Ga.Проводник 0,032 дюйм Х 45, 60см; (прямой гибкий и J образный кончики);  фиксатор катетера мягкий; пункционная игла 18Ga / 6.35 cм; шприц 5 мл; сосудистый расширитель; фиксатор катетера жесткий; Зажим катетера.  Возможность поставки с антибактериальным покрытием хлоргексидина / сульфадиазина серебра.   Размер и тип катетера по заявке Заказчика.</t>
  </si>
  <si>
    <t>Центральный венозный  двухпросветный катетер</t>
  </si>
  <si>
    <t xml:space="preserve">Центральный венозный катетер  трехпросветный </t>
  </si>
  <si>
    <t xml:space="preserve">Центральный венозный катетер  для гемодиализа двухпросветный </t>
  </si>
  <si>
    <t>№ пп</t>
  </si>
  <si>
    <t>Наименование  (МНН)</t>
  </si>
  <si>
    <t>Организатор закупок по итогам рассмотрения ценовых предложений предоставленных потенциальными поставщиками РЕШИЛ:</t>
  </si>
  <si>
    <t>по лоту №3 признать  несостоявшимся</t>
  </si>
  <si>
    <t>по лоту №19 признать  несостоявшимся</t>
  </si>
  <si>
    <t xml:space="preserve">Потенциальному победителю в течение 10 календарных дней в соответствии с п.113 Правил предоставить Организатору закупок документы,  </t>
  </si>
  <si>
    <t>подтверждающие  соответствие квалификационным требованиям.</t>
  </si>
  <si>
    <t>Филиал ММG 09.01.2019 в 15:35</t>
  </si>
  <si>
    <t>ТОО "Favorite Medical" 10.01.2019 в 09:30</t>
  </si>
  <si>
    <t>ТОО "Ивамед" 10.01.2019 в 09:39</t>
  </si>
  <si>
    <t>ТОО "ГЕЛИКА"  10.01.2019 в 09:23</t>
  </si>
  <si>
    <t>ТОО "Альянс" 09.01.2019 в 15:45</t>
  </si>
  <si>
    <t>ТОО "САПА Мед Астана" 09.01.2019 в 17:12</t>
  </si>
  <si>
    <t>ТОО "Формат НС" 10.01.2019 в 08:38</t>
  </si>
  <si>
    <t>ТОО "Кристалл АСТ" 10.01.2019 в 08:43</t>
  </si>
  <si>
    <t xml:space="preserve">ТОО "MetaMed" 10.01.2019 в 09:35 </t>
  </si>
  <si>
    <t>ТОО "СМС Медикал Казахстан" 08.01.2019 в 12:10</t>
  </si>
  <si>
    <t>ТОО "НЕС компани" 10.01.2019 в 09:45</t>
  </si>
  <si>
    <t>по лотам №9-12 признать победителем ТОО "Альянс", г. Усть-Каменогорск, ул. Красина, 12/2, на общую сумму 14 060   тенге</t>
  </si>
  <si>
    <t>по лотам №5-8 признать победителем ТОО "САПА Мед Астана", г. Астана, ул. Жубанова 23/1,  на общую сумму 735 900   тенге</t>
  </si>
  <si>
    <t>по лоту №37 признать победителем ТОО "СМС Медикал Казахстан", г.Алматы, Мкр. Аксай-3А, д. 88, офис 51-52,  на общую сумму 2 770 110   тенге</t>
  </si>
  <si>
    <t>по лотам №1-2 признать победителем Филиал ММG, г. Алматы, м-он "Мирас" дом 45, офис 167, на общую сумму 858 200   тенге</t>
  </si>
  <si>
    <t>по лоту №4 признать победителем Филиал ММG,г. Алматы, м-он "Мирас" дом 45, офис 167,  на общую сумму 283 000   тенге</t>
  </si>
  <si>
    <t>по лотам №13-18 признать победителем Филиал ММG, г. Алматы, м-он "Мирас" дом 45, офис 167, на общую сумму 1 303 550   тенге</t>
  </si>
  <si>
    <t>по лотам №38-52 признать победителем Филиал ММG, г. Алматы, м-он "Мирас" дом 45, офис 167, на общую сумму 21 006 600   тенге</t>
  </si>
  <si>
    <t>УТВЕРЖДАЮ</t>
  </si>
  <si>
    <t>Главный врач ГКП на ПХВ "Городская больница №1"</t>
  </si>
  <si>
    <t>____________________ М.Абдуов</t>
  </si>
  <si>
    <t>"___" _______________ 2019г.</t>
  </si>
  <si>
    <t>Протокол итогов  закупа способом запроса ценовых предложений</t>
  </si>
  <si>
    <t xml:space="preserve">       ГКП на ПХВ "Городская больница №1" акимата г.Астаны</t>
  </si>
  <si>
    <t>г.Астана</t>
  </si>
  <si>
    <t>На процедуре вскрытия конвертов с ценовыми предложениями присутствовали представители потенциальных поставщиков:</t>
  </si>
  <si>
    <t xml:space="preserve">1. Таксиди Е.В. - филиал </t>
  </si>
  <si>
    <t>2. представитель ТОО "Кристал АСТ"</t>
  </si>
  <si>
    <t>3. Киримжанов Ж.С. - ТОО "Гелика"</t>
  </si>
  <si>
    <t>4. Сальникова Е.В. - ТОО "СМС Медикал Казахстан"</t>
  </si>
  <si>
    <t>18.01.2019г.</t>
  </si>
  <si>
    <t>Заместитель главного врача по хирургии</t>
  </si>
  <si>
    <t>Заведующий отделением урологии</t>
  </si>
  <si>
    <t>Начальник отдела государственных закупок</t>
  </si>
  <si>
    <t>Н.Жумажанов</t>
  </si>
  <si>
    <t>Ш.Абдугалимов</t>
  </si>
  <si>
    <t>Ж.Кыстаубаева</t>
  </si>
  <si>
    <t xml:space="preserve"> изделий медицинского назначения (урология)</t>
  </si>
  <si>
    <t>по лотам №20-36 признать победителем Филиал ММG, г. Алматы, м-он "Мирас" дом 45, офис 167, на общую сумму 12 158 400   тенге</t>
  </si>
</sst>
</file>

<file path=xl/styles.xml><?xml version="1.0" encoding="utf-8"?>
<styleSheet xmlns="http://schemas.openxmlformats.org/spreadsheetml/2006/main">
  <numFmts count="2">
    <numFmt numFmtId="164" formatCode="000"/>
    <numFmt numFmtId="165" formatCode="00"/>
  </numFmts>
  <fonts count="32">
    <font>
      <sz val="11"/>
      <color theme="1"/>
      <name val="Calibri"/>
      <family val="2"/>
      <charset val="204"/>
      <scheme val="minor"/>
    </font>
    <font>
      <sz val="11"/>
      <color indexed="8"/>
      <name val="Calibri"/>
      <family val="2"/>
      <charset val="204"/>
    </font>
    <font>
      <sz val="10"/>
      <name val="Arial Cyr"/>
      <charset val="204"/>
    </font>
    <font>
      <sz val="12"/>
      <name val="KZ Times New Roman"/>
      <family val="1"/>
      <charset val="204"/>
    </font>
    <font>
      <b/>
      <sz val="12"/>
      <name val="KZ Times New Roman"/>
      <family val="1"/>
      <charset val="204"/>
    </font>
    <font>
      <b/>
      <sz val="14"/>
      <name val="KZ Times New Roman"/>
      <family val="1"/>
      <charset val="204"/>
    </font>
    <font>
      <sz val="12"/>
      <color indexed="9"/>
      <name val="KZ Times New Roman"/>
      <family val="1"/>
      <charset val="204"/>
    </font>
    <font>
      <b/>
      <i/>
      <sz val="12"/>
      <name val="KZ Times New Roman"/>
      <family val="1"/>
      <charset val="204"/>
    </font>
    <font>
      <sz val="10"/>
      <name val="KZ Times New Roman"/>
      <family val="1"/>
      <charset val="204"/>
    </font>
    <font>
      <sz val="10"/>
      <name val="Arial Cyr"/>
      <family val="2"/>
      <charset val="204"/>
    </font>
    <font>
      <sz val="10"/>
      <name val="Times New Roman"/>
      <family val="1"/>
      <charset val="204"/>
    </font>
    <font>
      <sz val="11"/>
      <name val="Times New Roman"/>
      <family val="1"/>
      <charset val="204"/>
    </font>
    <font>
      <sz val="10"/>
      <name val="Arial"/>
      <family val="2"/>
    </font>
    <font>
      <b/>
      <sz val="11"/>
      <name val="Times New Roman"/>
      <family val="1"/>
      <charset val="204"/>
    </font>
    <font>
      <sz val="10"/>
      <color theme="1"/>
      <name val="Arial"/>
      <family val="2"/>
      <charset val="204"/>
    </font>
    <font>
      <sz val="11"/>
      <color theme="1"/>
      <name val="Times New Roman"/>
      <family val="1"/>
      <charset val="204"/>
    </font>
    <font>
      <sz val="10"/>
      <name val="Arial"/>
      <family val="2"/>
      <charset val="204"/>
    </font>
    <font>
      <sz val="10"/>
      <color indexed="8"/>
      <name val="Arial"/>
      <family val="2"/>
      <charset val="204"/>
    </font>
    <font>
      <b/>
      <sz val="10"/>
      <name val="Times New Roman"/>
      <family val="1"/>
      <charset val="204"/>
    </font>
    <font>
      <sz val="10"/>
      <color theme="1"/>
      <name val="Times New Roman"/>
      <family val="1"/>
      <charset val="204"/>
    </font>
    <font>
      <b/>
      <sz val="10"/>
      <color theme="1"/>
      <name val="Times New Roman"/>
      <family val="1"/>
      <charset val="204"/>
    </font>
    <font>
      <sz val="8"/>
      <color theme="1"/>
      <name val="Times New Roman"/>
      <family val="1"/>
      <charset val="204"/>
    </font>
    <font>
      <b/>
      <sz val="8"/>
      <name val="Times New Roman"/>
      <family val="1"/>
      <charset val="204"/>
    </font>
    <font>
      <b/>
      <sz val="8"/>
      <color theme="1"/>
      <name val="Times New Roman"/>
      <family val="1"/>
      <charset val="204"/>
    </font>
    <font>
      <sz val="8"/>
      <name val="Times New Roman"/>
      <family val="1"/>
      <charset val="204"/>
    </font>
    <font>
      <sz val="8"/>
      <color theme="1"/>
      <name val="Calibri"/>
      <family val="2"/>
      <charset val="204"/>
      <scheme val="minor"/>
    </font>
    <font>
      <b/>
      <sz val="11"/>
      <color theme="1"/>
      <name val="Calibri"/>
      <family val="2"/>
      <charset val="204"/>
      <scheme val="minor"/>
    </font>
    <font>
      <b/>
      <sz val="8"/>
      <color theme="1"/>
      <name val="Calibri"/>
      <family val="2"/>
      <charset val="204"/>
      <scheme val="minor"/>
    </font>
    <font>
      <sz val="9"/>
      <name val="Times New Roman"/>
      <family val="1"/>
      <charset val="204"/>
    </font>
    <font>
      <b/>
      <sz val="9"/>
      <name val="Times New Roman"/>
      <family val="1"/>
      <charset val="204"/>
    </font>
    <font>
      <b/>
      <sz val="11"/>
      <color theme="1"/>
      <name val="Times New Roman"/>
      <family val="1"/>
      <charset val="204"/>
    </font>
    <font>
      <sz val="10"/>
      <color theme="1"/>
      <name val="Calibri"/>
      <family val="2"/>
      <charset val="204"/>
      <scheme val="minor"/>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1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69">
    <xf numFmtId="0" fontId="0" fillId="0" borderId="0"/>
    <xf numFmtId="1" fontId="3" fillId="0" borderId="0">
      <alignment horizontal="center" vertical="top" wrapText="1"/>
    </xf>
    <xf numFmtId="165" fontId="3" fillId="0" borderId="1">
      <alignment horizontal="center" vertical="top" wrapText="1"/>
    </xf>
    <xf numFmtId="164" fontId="3" fillId="0" borderId="1">
      <alignment horizontal="center" vertical="top" wrapText="1"/>
    </xf>
    <xf numFmtId="164" fontId="3" fillId="0" borderId="1">
      <alignment horizontal="center" vertical="top" wrapText="1"/>
    </xf>
    <xf numFmtId="164" fontId="3" fillId="0" borderId="1">
      <alignment horizontal="center" vertical="top" wrapText="1"/>
    </xf>
    <xf numFmtId="1" fontId="3" fillId="0" borderId="0">
      <alignment horizontal="center" vertical="top" wrapText="1"/>
    </xf>
    <xf numFmtId="165" fontId="3" fillId="0" borderId="0">
      <alignment horizontal="center" vertical="top" wrapText="1"/>
    </xf>
    <xf numFmtId="164" fontId="3" fillId="0" borderId="0">
      <alignment horizontal="center" vertical="top" wrapText="1"/>
    </xf>
    <xf numFmtId="164" fontId="3" fillId="0" borderId="0">
      <alignment horizontal="center" vertical="top" wrapText="1"/>
    </xf>
    <xf numFmtId="164" fontId="3" fillId="0" borderId="0">
      <alignment horizontal="center" vertical="top" wrapText="1"/>
    </xf>
    <xf numFmtId="0" fontId="3" fillId="0" borderId="0">
      <alignment horizontal="left" vertical="top" wrapText="1"/>
    </xf>
    <xf numFmtId="0" fontId="3" fillId="0" borderId="0">
      <alignment horizontal="left" vertical="top" wrapText="1"/>
    </xf>
    <xf numFmtId="0" fontId="2" fillId="0" borderId="0" applyNumberFormat="0" applyFont="0" applyFill="0" applyBorder="0" applyAlignment="0" applyProtection="0"/>
    <xf numFmtId="2" fontId="1" fillId="0" borderId="0" applyFill="0" applyProtection="0"/>
    <xf numFmtId="0" fontId="3" fillId="0" borderId="1">
      <alignment horizontal="left" vertical="top"/>
    </xf>
    <xf numFmtId="0" fontId="3" fillId="0" borderId="2">
      <alignment horizontal="center" vertical="top" wrapText="1"/>
    </xf>
    <xf numFmtId="0" fontId="3" fillId="0" borderId="0">
      <alignment horizontal="left" vertical="top"/>
    </xf>
    <xf numFmtId="0" fontId="3" fillId="0" borderId="3">
      <alignment horizontal="left" vertical="top"/>
    </xf>
    <xf numFmtId="0" fontId="7" fillId="2" borderId="1">
      <alignment horizontal="left" vertical="top" wrapText="1"/>
    </xf>
    <xf numFmtId="0" fontId="7" fillId="2" borderId="1">
      <alignment horizontal="left" vertical="top" wrapText="1"/>
    </xf>
    <xf numFmtId="0" fontId="4" fillId="0" borderId="1">
      <alignment horizontal="left" vertical="top" wrapText="1"/>
    </xf>
    <xf numFmtId="0" fontId="3" fillId="0" borderId="1">
      <alignment horizontal="left" vertical="top" wrapText="1"/>
    </xf>
    <xf numFmtId="0" fontId="8" fillId="0" borderId="1">
      <alignment horizontal="left" vertical="top" wrapText="1"/>
    </xf>
    <xf numFmtId="0" fontId="5" fillId="0" borderId="0">
      <alignment horizontal="center" vertical="top"/>
    </xf>
    <xf numFmtId="0" fontId="3" fillId="0" borderId="4">
      <alignment horizontal="center" textRotation="90" wrapText="1"/>
    </xf>
    <xf numFmtId="0" fontId="3" fillId="0" borderId="4">
      <alignment horizontal="center" vertical="center" wrapText="1"/>
    </xf>
    <xf numFmtId="1" fontId="6" fillId="0" borderId="0">
      <alignment horizontal="center" vertical="top" wrapText="1"/>
    </xf>
    <xf numFmtId="165" fontId="6" fillId="0" borderId="1">
      <alignment horizontal="center" vertical="top" wrapText="1"/>
    </xf>
    <xf numFmtId="164" fontId="6" fillId="0" borderId="1">
      <alignment horizontal="center" vertical="top" wrapText="1"/>
    </xf>
    <xf numFmtId="164" fontId="6" fillId="0" borderId="1">
      <alignment horizontal="center" vertical="top" wrapText="1"/>
    </xf>
    <xf numFmtId="164" fontId="6" fillId="0" borderId="1">
      <alignment horizontal="center" vertical="top" wrapText="1"/>
    </xf>
    <xf numFmtId="0" fontId="2" fillId="0" borderId="0">
      <alignment horizontal="center"/>
    </xf>
    <xf numFmtId="0" fontId="2" fillId="0" borderId="0">
      <alignment horizontal="center"/>
    </xf>
    <xf numFmtId="0" fontId="2" fillId="0" borderId="0">
      <alignment horizontal="center"/>
    </xf>
    <xf numFmtId="0" fontId="14" fillId="0" borderId="0"/>
    <xf numFmtId="0" fontId="14" fillId="0" borderId="0"/>
    <xf numFmtId="0" fontId="14" fillId="0" borderId="0"/>
    <xf numFmtId="0" fontId="14" fillId="0" borderId="0"/>
    <xf numFmtId="0" fontId="2" fillId="0" borderId="0">
      <alignment horizontal="center"/>
    </xf>
    <xf numFmtId="0" fontId="2" fillId="0" borderId="0">
      <alignment horizontal="center"/>
    </xf>
    <xf numFmtId="0" fontId="2" fillId="0" borderId="0">
      <alignment horizontal="center"/>
    </xf>
    <xf numFmtId="0" fontId="2" fillId="0" borderId="0"/>
    <xf numFmtId="0" fontId="12" fillId="0" borderId="0"/>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9" fillId="0" borderId="0">
      <alignment horizontal="center"/>
    </xf>
    <xf numFmtId="0" fontId="9" fillId="0" borderId="0">
      <alignment horizontal="center"/>
    </xf>
    <xf numFmtId="0" fontId="2" fillId="0" borderId="0">
      <alignment horizontal="center"/>
    </xf>
    <xf numFmtId="0" fontId="2" fillId="0" borderId="0">
      <alignment horizontal="center"/>
    </xf>
    <xf numFmtId="0" fontId="9" fillId="0" borderId="0">
      <alignment horizontal="center"/>
    </xf>
    <xf numFmtId="0" fontId="2" fillId="0" borderId="0">
      <alignment horizontal="center"/>
    </xf>
    <xf numFmtId="0" fontId="16" fillId="0" borderId="0"/>
    <xf numFmtId="0" fontId="17" fillId="0" borderId="0"/>
  </cellStyleXfs>
  <cellXfs count="90">
    <xf numFmtId="0" fontId="0" fillId="0" borderId="0" xfId="0"/>
    <xf numFmtId="0" fontId="15" fillId="0" borderId="5" xfId="0" applyFont="1" applyFill="1" applyBorder="1" applyAlignment="1">
      <alignment horizontal="right" vertical="top"/>
    </xf>
    <xf numFmtId="2" fontId="11" fillId="0" borderId="0" xfId="0" applyNumberFormat="1" applyFont="1" applyFill="1" applyBorder="1" applyAlignment="1">
      <alignment horizontal="center" vertical="center" wrapText="1"/>
    </xf>
    <xf numFmtId="0" fontId="15" fillId="0" borderId="0" xfId="0" applyFont="1" applyFill="1" applyBorder="1" applyAlignment="1">
      <alignment horizontal="right" vertical="top"/>
    </xf>
    <xf numFmtId="0" fontId="19" fillId="0" borderId="0" xfId="0" applyFont="1" applyFill="1" applyBorder="1" applyAlignment="1">
      <alignment horizontal="right" vertical="top"/>
    </xf>
    <xf numFmtId="0" fontId="19" fillId="0" borderId="0" xfId="0" applyFont="1" applyFill="1" applyBorder="1" applyAlignment="1">
      <alignment horizontal="left" vertical="top"/>
    </xf>
    <xf numFmtId="0" fontId="15" fillId="0" borderId="0" xfId="0" applyFont="1" applyFill="1" applyBorder="1" applyAlignment="1">
      <alignment horizontal="left" vertical="top"/>
    </xf>
    <xf numFmtId="0" fontId="19" fillId="0" borderId="2" xfId="0" applyFont="1" applyFill="1" applyBorder="1" applyAlignment="1">
      <alignment horizontal="right" vertical="top"/>
    </xf>
    <xf numFmtId="2" fontId="10" fillId="0" borderId="0" xfId="0" applyNumberFormat="1" applyFont="1" applyFill="1" applyBorder="1" applyAlignment="1">
      <alignment horizontal="center" vertical="center" wrapText="1"/>
    </xf>
    <xf numFmtId="2" fontId="13" fillId="0" borderId="0" xfId="0" applyNumberFormat="1" applyFont="1" applyFill="1" applyBorder="1" applyAlignment="1">
      <alignment horizontal="center" vertical="center" wrapText="1"/>
    </xf>
    <xf numFmtId="0" fontId="15" fillId="0" borderId="7" xfId="0" applyFont="1" applyFill="1" applyBorder="1" applyAlignment="1">
      <alignment horizontal="right" vertical="top"/>
    </xf>
    <xf numFmtId="4" fontId="20" fillId="0" borderId="0" xfId="0" applyNumberFormat="1" applyFont="1" applyFill="1" applyBorder="1" applyAlignment="1">
      <alignment horizontal="right" vertical="top"/>
    </xf>
    <xf numFmtId="0" fontId="15" fillId="0" borderId="0" xfId="0" applyFont="1" applyFill="1" applyBorder="1" applyAlignment="1">
      <alignment horizontal="center" vertical="top"/>
    </xf>
    <xf numFmtId="0" fontId="19" fillId="0" borderId="3" xfId="0" applyFont="1" applyFill="1" applyBorder="1" applyAlignment="1">
      <alignment horizontal="center" vertical="top"/>
    </xf>
    <xf numFmtId="0" fontId="21" fillId="0" borderId="5" xfId="0" applyFont="1" applyFill="1" applyBorder="1" applyAlignment="1">
      <alignment vertical="top" wrapText="1"/>
    </xf>
    <xf numFmtId="0" fontId="21" fillId="0" borderId="5" xfId="0" applyFont="1" applyFill="1" applyBorder="1" applyAlignment="1">
      <alignment horizontal="right" vertical="top"/>
    </xf>
    <xf numFmtId="4" fontId="21" fillId="0" borderId="5" xfId="0" applyNumberFormat="1" applyFont="1" applyFill="1" applyBorder="1" applyAlignment="1">
      <alignment vertical="top"/>
    </xf>
    <xf numFmtId="0" fontId="21" fillId="0" borderId="5" xfId="0" applyFont="1" applyFill="1" applyBorder="1" applyAlignment="1">
      <alignment vertical="top"/>
    </xf>
    <xf numFmtId="4" fontId="21" fillId="0" borderId="6" xfId="0" applyNumberFormat="1" applyFont="1" applyFill="1" applyBorder="1" applyAlignment="1">
      <alignment vertical="top"/>
    </xf>
    <xf numFmtId="0" fontId="24" fillId="0" borderId="5" xfId="0" applyFont="1" applyFill="1" applyBorder="1" applyAlignment="1">
      <alignment vertical="top" wrapText="1"/>
    </xf>
    <xf numFmtId="0" fontId="25" fillId="0" borderId="5" xfId="0" applyFont="1" applyFill="1" applyBorder="1" applyAlignment="1">
      <alignment vertical="top"/>
    </xf>
    <xf numFmtId="0" fontId="25" fillId="0" borderId="6" xfId="0" applyFont="1" applyFill="1" applyBorder="1" applyAlignment="1">
      <alignment vertical="top"/>
    </xf>
    <xf numFmtId="2" fontId="24" fillId="0" borderId="5" xfId="0" applyNumberFormat="1" applyFont="1" applyFill="1" applyBorder="1" applyAlignment="1">
      <alignment vertical="top" wrapText="1"/>
    </xf>
    <xf numFmtId="4" fontId="24" fillId="0" borderId="5" xfId="0" applyNumberFormat="1" applyFont="1" applyFill="1" applyBorder="1" applyAlignment="1">
      <alignment vertical="top"/>
    </xf>
    <xf numFmtId="4" fontId="21" fillId="0" borderId="5" xfId="0" applyNumberFormat="1" applyFont="1" applyFill="1" applyBorder="1" applyAlignment="1">
      <alignment vertical="top" wrapText="1"/>
    </xf>
    <xf numFmtId="0" fontId="21" fillId="0" borderId="5" xfId="0" applyFont="1" applyFill="1" applyBorder="1" applyAlignment="1">
      <alignment horizontal="left" vertical="top" wrapText="1"/>
    </xf>
    <xf numFmtId="4" fontId="24" fillId="0" borderId="5" xfId="65" applyNumberFormat="1" applyFont="1" applyFill="1" applyBorder="1" applyAlignment="1">
      <alignment vertical="top" wrapText="1"/>
    </xf>
    <xf numFmtId="0" fontId="24" fillId="0" borderId="5" xfId="0" applyNumberFormat="1" applyFont="1" applyFill="1" applyBorder="1" applyAlignment="1">
      <alignment vertical="top" wrapText="1"/>
    </xf>
    <xf numFmtId="0" fontId="24" fillId="0" borderId="5" xfId="0" applyFont="1" applyFill="1" applyBorder="1" applyAlignment="1">
      <alignment horizontal="left" vertical="top" wrapText="1"/>
    </xf>
    <xf numFmtId="0" fontId="24" fillId="0" borderId="5" xfId="0" applyFont="1" applyFill="1" applyBorder="1" applyAlignment="1">
      <alignment horizontal="center" vertical="top" wrapText="1"/>
    </xf>
    <xf numFmtId="0" fontId="25" fillId="0" borderId="6" xfId="0" applyFont="1" applyFill="1" applyBorder="1" applyAlignment="1">
      <alignment horizontal="center" vertical="center"/>
    </xf>
    <xf numFmtId="0" fontId="25" fillId="0" borderId="5" xfId="0" applyFont="1" applyFill="1" applyBorder="1" applyAlignment="1">
      <alignment horizontal="left" vertical="center"/>
    </xf>
    <xf numFmtId="3" fontId="21" fillId="0" borderId="5" xfId="0" applyNumberFormat="1" applyFont="1" applyFill="1" applyBorder="1" applyAlignment="1">
      <alignment vertical="top"/>
    </xf>
    <xf numFmtId="2" fontId="22" fillId="0" borderId="5" xfId="0" applyNumberFormat="1" applyFont="1" applyFill="1" applyBorder="1" applyAlignment="1">
      <alignment vertical="top" wrapText="1"/>
    </xf>
    <xf numFmtId="3" fontId="0" fillId="0" borderId="0" xfId="0" applyNumberFormat="1" applyFill="1"/>
    <xf numFmtId="3" fontId="18" fillId="0" borderId="0" xfId="0" applyNumberFormat="1" applyFont="1" applyFill="1" applyAlignment="1">
      <alignment horizontal="center" vertical="top" wrapText="1"/>
    </xf>
    <xf numFmtId="0" fontId="27" fillId="0" borderId="0" xfId="0" applyFont="1"/>
    <xf numFmtId="0" fontId="23" fillId="0" borderId="5" xfId="0" applyFont="1" applyFill="1" applyBorder="1" applyAlignment="1">
      <alignment horizontal="right" vertical="top"/>
    </xf>
    <xf numFmtId="0" fontId="23" fillId="0" borderId="5" xfId="0" applyFont="1" applyFill="1" applyBorder="1" applyAlignment="1">
      <alignment vertical="top"/>
    </xf>
    <xf numFmtId="4" fontId="23" fillId="0" borderId="5" xfId="0" applyNumberFormat="1" applyFont="1" applyFill="1" applyBorder="1" applyAlignment="1">
      <alignment vertical="top"/>
    </xf>
    <xf numFmtId="3" fontId="23" fillId="0" borderId="5" xfId="0" applyNumberFormat="1" applyFont="1" applyFill="1" applyBorder="1" applyAlignment="1">
      <alignment vertical="top"/>
    </xf>
    <xf numFmtId="0" fontId="26" fillId="0" borderId="0" xfId="0" applyFont="1"/>
    <xf numFmtId="4" fontId="0" fillId="0" borderId="0" xfId="0" applyNumberFormat="1" applyFill="1"/>
    <xf numFmtId="4" fontId="18" fillId="0" borderId="0" xfId="0" applyNumberFormat="1" applyFont="1" applyFill="1" applyAlignment="1">
      <alignment horizontal="center" vertical="top" wrapText="1"/>
    </xf>
    <xf numFmtId="0" fontId="24" fillId="0" borderId="5" xfId="0" applyNumberFormat="1" applyFont="1" applyFill="1" applyBorder="1" applyAlignment="1">
      <alignment horizontal="left" vertical="center" wrapText="1"/>
    </xf>
    <xf numFmtId="0" fontId="24" fillId="0" borderId="5" xfId="0" applyFont="1" applyFill="1" applyBorder="1" applyAlignment="1">
      <alignment horizontal="left" vertical="center" wrapText="1"/>
    </xf>
    <xf numFmtId="0" fontId="19" fillId="0" borderId="5" xfId="0" applyFont="1" applyFill="1" applyBorder="1" applyAlignment="1">
      <alignment vertical="top" wrapText="1"/>
    </xf>
    <xf numFmtId="49" fontId="19" fillId="0" borderId="5" xfId="0" applyNumberFormat="1" applyFont="1" applyFill="1" applyBorder="1" applyAlignment="1">
      <alignment horizontal="left" vertical="top" wrapText="1"/>
    </xf>
    <xf numFmtId="0" fontId="10" fillId="0" borderId="5" xfId="0" applyFont="1" applyFill="1" applyBorder="1" applyAlignment="1">
      <alignment horizontal="left" vertical="top" wrapText="1"/>
    </xf>
    <xf numFmtId="0" fontId="19" fillId="0" borderId="5" xfId="0" applyFont="1" applyFill="1" applyBorder="1" applyAlignment="1">
      <alignment horizontal="left" vertical="top" wrapText="1"/>
    </xf>
    <xf numFmtId="0" fontId="21" fillId="0" borderId="5" xfId="0" applyNumberFormat="1" applyFont="1" applyFill="1" applyBorder="1" applyAlignment="1">
      <alignment vertical="top" wrapText="1"/>
    </xf>
    <xf numFmtId="0" fontId="30" fillId="0" borderId="0" xfId="0" applyFont="1" applyFill="1" applyBorder="1" applyAlignment="1">
      <alignment horizontal="center" vertical="top"/>
    </xf>
    <xf numFmtId="0" fontId="28" fillId="0" borderId="5" xfId="0" applyNumberFormat="1" applyFont="1" applyFill="1" applyBorder="1" applyAlignment="1">
      <alignment horizontal="left" vertical="center" wrapText="1"/>
    </xf>
    <xf numFmtId="4" fontId="23" fillId="0" borderId="7" xfId="0" applyNumberFormat="1" applyFont="1" applyFill="1" applyBorder="1" applyAlignment="1">
      <alignment horizontal="center" vertical="center"/>
    </xf>
    <xf numFmtId="0" fontId="23" fillId="0" borderId="7" xfId="0" applyFont="1" applyFill="1" applyBorder="1" applyAlignment="1">
      <alignment horizontal="center" vertical="center"/>
    </xf>
    <xf numFmtId="1" fontId="22" fillId="0" borderId="5" xfId="42" applyNumberFormat="1" applyFont="1" applyFill="1" applyBorder="1" applyAlignment="1">
      <alignment horizontal="center" vertical="center" wrapText="1"/>
    </xf>
    <xf numFmtId="2" fontId="22" fillId="0" borderId="5" xfId="42" applyNumberFormat="1" applyFont="1" applyFill="1" applyBorder="1" applyAlignment="1">
      <alignment horizontal="center" vertical="center" wrapText="1"/>
    </xf>
    <xf numFmtId="4" fontId="22" fillId="0" borderId="5" xfId="42" applyNumberFormat="1" applyFont="1" applyFill="1" applyBorder="1" applyAlignment="1">
      <alignment horizontal="center" vertical="center" wrapText="1"/>
    </xf>
    <xf numFmtId="4" fontId="23" fillId="0" borderId="2" xfId="0" applyNumberFormat="1" applyFont="1" applyFill="1" applyBorder="1" applyAlignment="1">
      <alignment horizontal="center" vertical="center" wrapText="1"/>
    </xf>
    <xf numFmtId="0" fontId="23" fillId="0" borderId="5" xfId="0" applyFont="1" applyBorder="1" applyAlignment="1">
      <alignment horizontal="center" vertical="center"/>
    </xf>
    <xf numFmtId="0" fontId="23" fillId="0" borderId="8" xfId="0" applyFont="1" applyBorder="1" applyAlignment="1">
      <alignment horizontal="center" wrapText="1"/>
    </xf>
    <xf numFmtId="0" fontId="23" fillId="0" borderId="8" xfId="0" applyFont="1" applyBorder="1" applyAlignment="1">
      <alignment horizontal="center" vertical="center" wrapText="1"/>
    </xf>
    <xf numFmtId="2" fontId="0" fillId="0" borderId="5" xfId="0" applyNumberFormat="1" applyBorder="1"/>
    <xf numFmtId="0" fontId="0" fillId="0" borderId="5" xfId="0" applyBorder="1"/>
    <xf numFmtId="0" fontId="0" fillId="3" borderId="5" xfId="0" applyFill="1" applyBorder="1"/>
    <xf numFmtId="0" fontId="0" fillId="0" borderId="5" xfId="0" applyFill="1" applyBorder="1"/>
    <xf numFmtId="4" fontId="21" fillId="3" borderId="5" xfId="0" applyNumberFormat="1" applyFont="1" applyFill="1" applyBorder="1" applyAlignment="1">
      <alignment vertical="top"/>
    </xf>
    <xf numFmtId="2" fontId="0" fillId="3" borderId="5" xfId="0" applyNumberFormat="1" applyFill="1" applyBorder="1"/>
    <xf numFmtId="0" fontId="26" fillId="0" borderId="5" xfId="0" applyFont="1" applyBorder="1"/>
    <xf numFmtId="2" fontId="10" fillId="0" borderId="0" xfId="0" applyNumberFormat="1" applyFont="1" applyFill="1" applyBorder="1" applyAlignment="1">
      <alignment horizontal="left" vertical="center" wrapText="1"/>
    </xf>
    <xf numFmtId="0" fontId="19" fillId="0" borderId="0" xfId="0" applyFont="1"/>
    <xf numFmtId="0" fontId="20" fillId="0" borderId="0" xfId="0" applyFont="1"/>
    <xf numFmtId="0" fontId="31" fillId="0" borderId="0" xfId="0" applyFont="1"/>
    <xf numFmtId="0" fontId="31" fillId="0" borderId="0" xfId="0" applyFont="1" applyFill="1"/>
    <xf numFmtId="0" fontId="30" fillId="0" borderId="0" xfId="0" applyFont="1" applyFill="1" applyAlignment="1">
      <alignment horizontal="center"/>
    </xf>
    <xf numFmtId="0" fontId="15" fillId="0" borderId="0" xfId="0" applyFont="1"/>
    <xf numFmtId="0" fontId="19" fillId="0" borderId="3" xfId="0" applyFont="1" applyFill="1" applyBorder="1" applyAlignment="1">
      <alignment horizontal="right" vertical="top"/>
    </xf>
    <xf numFmtId="0" fontId="19" fillId="0" borderId="0" xfId="0" applyFont="1" applyFill="1" applyBorder="1" applyAlignment="1">
      <alignment horizontal="center" vertical="top"/>
    </xf>
    <xf numFmtId="2" fontId="11" fillId="0" borderId="0" xfId="0" applyNumberFormat="1" applyFont="1" applyFill="1" applyBorder="1" applyAlignment="1">
      <alignment horizontal="left" vertical="center" wrapText="1"/>
    </xf>
    <xf numFmtId="0" fontId="30" fillId="0" borderId="0" xfId="0" applyFont="1" applyFill="1" applyBorder="1" applyAlignment="1">
      <alignment horizontal="left" vertical="top"/>
    </xf>
    <xf numFmtId="0" fontId="30" fillId="0" borderId="0" xfId="0" applyFont="1" applyFill="1" applyBorder="1" applyAlignment="1">
      <alignment horizontal="right" vertical="top"/>
    </xf>
    <xf numFmtId="2" fontId="11" fillId="0" borderId="0" xfId="0" applyNumberFormat="1" applyFont="1" applyFill="1" applyBorder="1" applyAlignment="1">
      <alignment horizontal="left" vertical="center" wrapText="1"/>
    </xf>
    <xf numFmtId="2" fontId="10" fillId="0" borderId="0" xfId="0" applyNumberFormat="1" applyFont="1" applyFill="1" applyBorder="1" applyAlignment="1">
      <alignment horizontal="left" vertical="center" wrapText="1"/>
    </xf>
    <xf numFmtId="0" fontId="19" fillId="0" borderId="0" xfId="0" applyFont="1" applyAlignment="1">
      <alignment horizontal="left"/>
    </xf>
    <xf numFmtId="0" fontId="13" fillId="0" borderId="0" xfId="0" applyFont="1" applyAlignment="1">
      <alignment horizontal="center" wrapText="1"/>
    </xf>
    <xf numFmtId="0" fontId="30" fillId="0" borderId="0" xfId="0" applyFont="1" applyFill="1" applyAlignment="1">
      <alignment horizontal="center"/>
    </xf>
    <xf numFmtId="0" fontId="19" fillId="0" borderId="9" xfId="0" applyFont="1" applyFill="1" applyBorder="1" applyAlignment="1">
      <alignment horizontal="left" vertical="top" wrapText="1"/>
    </xf>
    <xf numFmtId="0" fontId="0" fillId="0" borderId="9" xfId="0" applyBorder="1" applyAlignment="1"/>
    <xf numFmtId="2" fontId="11" fillId="0" borderId="0" xfId="0" applyNumberFormat="1" applyFont="1" applyFill="1" applyBorder="1" applyAlignment="1">
      <alignment horizontal="left" vertical="center" wrapText="1"/>
    </xf>
    <xf numFmtId="0" fontId="0" fillId="0" borderId="0" xfId="0" applyAlignment="1">
      <alignment vertical="center" wrapText="1"/>
    </xf>
  </cellXfs>
  <cellStyles count="69">
    <cellStyle name="Cell1" xfId="1"/>
    <cellStyle name="Cell2" xfId="2"/>
    <cellStyle name="Cell3" xfId="3"/>
    <cellStyle name="Cell4" xfId="4"/>
    <cellStyle name="Cell5" xfId="5"/>
    <cellStyle name="Column1" xfId="6"/>
    <cellStyle name="Column2" xfId="7"/>
    <cellStyle name="Column3" xfId="8"/>
    <cellStyle name="Column4" xfId="9"/>
    <cellStyle name="Column5" xfId="10"/>
    <cellStyle name="Column7" xfId="11"/>
    <cellStyle name="Data" xfId="12"/>
    <cellStyle name="Default" xfId="13"/>
    <cellStyle name="Excel Built-in Normal" xfId="14"/>
    <cellStyle name="Heading1" xfId="15"/>
    <cellStyle name="Heading2" xfId="16"/>
    <cellStyle name="Heading3" xfId="17"/>
    <cellStyle name="Heading4" xfId="18"/>
    <cellStyle name="Name1" xfId="19"/>
    <cellStyle name="Name2" xfId="20"/>
    <cellStyle name="Name3" xfId="21"/>
    <cellStyle name="Name4" xfId="22"/>
    <cellStyle name="Name5" xfId="23"/>
    <cellStyle name="Normalny_Arkusz1" xfId="67"/>
    <cellStyle name="Standard_Tabelle1" xfId="68"/>
    <cellStyle name="Title1" xfId="24"/>
    <cellStyle name="TitleCol1" xfId="25"/>
    <cellStyle name="TitleCol2" xfId="26"/>
    <cellStyle name="White1" xfId="27"/>
    <cellStyle name="White2" xfId="28"/>
    <cellStyle name="White3" xfId="29"/>
    <cellStyle name="White4" xfId="30"/>
    <cellStyle name="White5" xfId="31"/>
    <cellStyle name="Обычный" xfId="0" builtinId="0"/>
    <cellStyle name="Обычный 10" xfId="32"/>
    <cellStyle name="Обычный 11" xfId="33"/>
    <cellStyle name="Обычный 12" xfId="34"/>
    <cellStyle name="Обычный 13" xfId="35"/>
    <cellStyle name="Обычный 14" xfId="36"/>
    <cellStyle name="Обычный 15" xfId="37"/>
    <cellStyle name="Обычный 16" xfId="38"/>
    <cellStyle name="Обычный 17" xfId="39"/>
    <cellStyle name="Обычный 18" xfId="40"/>
    <cellStyle name="Обычный 19" xfId="41"/>
    <cellStyle name="Обычный 2" xfId="42"/>
    <cellStyle name="Обычный 2 5" xfId="43"/>
    <cellStyle name="Обычный 20" xfId="44"/>
    <cellStyle name="Обычный 21" xfId="45"/>
    <cellStyle name="Обычный 22" xfId="46"/>
    <cellStyle name="Обычный 23" xfId="47"/>
    <cellStyle name="Обычный 24" xfId="48"/>
    <cellStyle name="Обычный 25" xfId="49"/>
    <cellStyle name="Обычный 26" xfId="50"/>
    <cellStyle name="Обычный 27" xfId="51"/>
    <cellStyle name="Обычный 28" xfId="52"/>
    <cellStyle name="Обычный 29" xfId="53"/>
    <cellStyle name="Обычный 3" xfId="54"/>
    <cellStyle name="Обычный 30" xfId="55"/>
    <cellStyle name="Обычный 31" xfId="56"/>
    <cellStyle name="Обычный 32" xfId="57"/>
    <cellStyle name="Обычный 33" xfId="58"/>
    <cellStyle name="Обычный 4" xfId="59"/>
    <cellStyle name="Обычный 5" xfId="60"/>
    <cellStyle name="Обычный 6" xfId="61"/>
    <cellStyle name="Обычный 7" xfId="62"/>
    <cellStyle name="Обычный 8" xfId="63"/>
    <cellStyle name="Обычный 9" xfId="64"/>
    <cellStyle name="Обычный_Лист1" xfId="65"/>
    <cellStyle name="Стиль 1" xfId="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60</xdr:row>
      <xdr:rowOff>0</xdr:rowOff>
    </xdr:from>
    <xdr:ext cx="184731" cy="283457"/>
    <xdr:sp macro="" textlink="">
      <xdr:nvSpPr>
        <xdr:cNvPr id="2" name="TextBox 1"/>
        <xdr:cNvSpPr txBox="1"/>
      </xdr:nvSpPr>
      <xdr:spPr>
        <a:xfrm>
          <a:off x="0" y="1731740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50</xdr:row>
      <xdr:rowOff>0</xdr:rowOff>
    </xdr:from>
    <xdr:ext cx="194454" cy="283457"/>
    <xdr:sp macro="" textlink="">
      <xdr:nvSpPr>
        <xdr:cNvPr id="3" name="TextBox 2"/>
        <xdr:cNvSpPr txBox="1"/>
      </xdr:nvSpPr>
      <xdr:spPr>
        <a:xfrm>
          <a:off x="0" y="1036415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60</xdr:row>
      <xdr:rowOff>0</xdr:rowOff>
    </xdr:from>
    <xdr:ext cx="184731" cy="283457"/>
    <xdr:sp macro="" textlink="">
      <xdr:nvSpPr>
        <xdr:cNvPr id="4" name="TextBox 3"/>
        <xdr:cNvSpPr txBox="1"/>
      </xdr:nvSpPr>
      <xdr:spPr>
        <a:xfrm>
          <a:off x="0" y="1731740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50</xdr:row>
      <xdr:rowOff>0</xdr:rowOff>
    </xdr:from>
    <xdr:ext cx="194454" cy="283457"/>
    <xdr:sp macro="" textlink="">
      <xdr:nvSpPr>
        <xdr:cNvPr id="5" name="TextBox 4"/>
        <xdr:cNvSpPr txBox="1"/>
      </xdr:nvSpPr>
      <xdr:spPr>
        <a:xfrm>
          <a:off x="0" y="1036415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60</xdr:row>
      <xdr:rowOff>0</xdr:rowOff>
    </xdr:from>
    <xdr:ext cx="184731" cy="283457"/>
    <xdr:sp macro="" textlink="">
      <xdr:nvSpPr>
        <xdr:cNvPr id="6" name="TextBox 5"/>
        <xdr:cNvSpPr txBox="1"/>
      </xdr:nvSpPr>
      <xdr:spPr>
        <a:xfrm>
          <a:off x="0" y="1737931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53</xdr:row>
      <xdr:rowOff>0</xdr:rowOff>
    </xdr:from>
    <xdr:ext cx="194454" cy="283457"/>
    <xdr:sp macro="" textlink="">
      <xdr:nvSpPr>
        <xdr:cNvPr id="7" name="TextBox 6"/>
        <xdr:cNvSpPr txBox="1"/>
      </xdr:nvSpPr>
      <xdr:spPr>
        <a:xfrm>
          <a:off x="0" y="1292256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60</xdr:row>
      <xdr:rowOff>0</xdr:rowOff>
    </xdr:from>
    <xdr:ext cx="184731" cy="283457"/>
    <xdr:sp macro="" textlink="">
      <xdr:nvSpPr>
        <xdr:cNvPr id="8" name="TextBox 7"/>
        <xdr:cNvSpPr txBox="1"/>
      </xdr:nvSpPr>
      <xdr:spPr>
        <a:xfrm>
          <a:off x="0" y="1737931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66</xdr:row>
      <xdr:rowOff>0</xdr:rowOff>
    </xdr:from>
    <xdr:ext cx="194454" cy="283457"/>
    <xdr:sp macro="" textlink="">
      <xdr:nvSpPr>
        <xdr:cNvPr id="9" name="TextBox 8"/>
        <xdr:cNvSpPr txBox="1"/>
      </xdr:nvSpPr>
      <xdr:spPr>
        <a:xfrm>
          <a:off x="0" y="254927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66</xdr:row>
      <xdr:rowOff>0</xdr:rowOff>
    </xdr:from>
    <xdr:ext cx="194454" cy="283457"/>
    <xdr:sp macro="" textlink="">
      <xdr:nvSpPr>
        <xdr:cNvPr id="10" name="TextBox 9"/>
        <xdr:cNvSpPr txBox="1"/>
      </xdr:nvSpPr>
      <xdr:spPr>
        <a:xfrm>
          <a:off x="0" y="254927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98"/>
  <sheetViews>
    <sheetView tabSelected="1" topLeftCell="A61" zoomScale="80" zoomScaleNormal="80" workbookViewId="0">
      <selection activeCell="S10" sqref="S10"/>
    </sheetView>
  </sheetViews>
  <sheetFormatPr defaultRowHeight="15" outlineLevelCol="1"/>
  <cols>
    <col min="1" max="1" width="4" style="3" customWidth="1"/>
    <col min="2" max="2" width="35.42578125" style="6" customWidth="1"/>
    <col min="3" max="3" width="49.28515625" style="6" customWidth="1" outlineLevel="1"/>
    <col min="4" max="4" width="9.140625" style="3" customWidth="1" outlineLevel="1"/>
    <col min="5" max="5" width="10.28515625" style="3" hidden="1" customWidth="1"/>
    <col min="6" max="6" width="15.7109375" style="12" customWidth="1"/>
    <col min="7" max="7" width="17.5703125" style="1" hidden="1" customWidth="1"/>
    <col min="8" max="8" width="12.140625" style="34" customWidth="1"/>
    <col min="9" max="9" width="13.7109375" style="42" customWidth="1"/>
    <col min="10" max="10" width="0" hidden="1" customWidth="1"/>
    <col min="13" max="13" width="18.42578125" customWidth="1"/>
  </cols>
  <sheetData>
    <row r="1" spans="1:21">
      <c r="A1" s="4"/>
      <c r="B1" s="5"/>
      <c r="C1" s="5"/>
      <c r="D1" s="4"/>
      <c r="E1" s="4"/>
      <c r="F1" s="77"/>
      <c r="G1" s="7"/>
      <c r="H1" s="35"/>
      <c r="I1" s="43"/>
    </row>
    <row r="2" spans="1:21">
      <c r="A2" s="4"/>
      <c r="B2" s="5"/>
      <c r="C2" s="5"/>
      <c r="D2" s="4"/>
      <c r="E2" s="4"/>
      <c r="F2" s="77"/>
      <c r="G2" s="76"/>
      <c r="H2" s="35"/>
      <c r="I2" s="43"/>
      <c r="O2" s="71" t="s">
        <v>138</v>
      </c>
      <c r="P2" s="72"/>
      <c r="Q2" s="72"/>
      <c r="R2" s="73"/>
    </row>
    <row r="3" spans="1:21">
      <c r="A3" s="4"/>
      <c r="B3" s="5"/>
      <c r="C3" s="5"/>
      <c r="D3" s="4"/>
      <c r="E3" s="4"/>
      <c r="F3" s="77"/>
      <c r="G3" s="76"/>
      <c r="H3" s="35"/>
      <c r="I3" s="43"/>
      <c r="O3" s="71" t="s">
        <v>139</v>
      </c>
      <c r="P3" s="72"/>
      <c r="Q3" s="72"/>
      <c r="R3" s="73"/>
    </row>
    <row r="4" spans="1:21">
      <c r="A4" s="4"/>
      <c r="B4" s="5"/>
      <c r="C4" s="5"/>
      <c r="D4" s="4"/>
      <c r="E4" s="4"/>
      <c r="F4" s="77"/>
      <c r="G4" s="76"/>
      <c r="H4" s="35"/>
      <c r="I4" s="43"/>
      <c r="O4" s="71" t="s">
        <v>140</v>
      </c>
      <c r="P4" s="72"/>
      <c r="Q4" s="72"/>
      <c r="R4" s="73"/>
    </row>
    <row r="5" spans="1:21">
      <c r="A5" s="4"/>
      <c r="B5" s="5"/>
      <c r="C5" s="5"/>
      <c r="D5" s="4"/>
      <c r="E5" s="4"/>
      <c r="F5" s="77"/>
      <c r="G5" s="76"/>
      <c r="H5" s="35"/>
      <c r="I5" s="43"/>
      <c r="O5" s="71" t="s">
        <v>141</v>
      </c>
      <c r="P5" s="72"/>
      <c r="Q5" s="72"/>
      <c r="R5" s="73"/>
    </row>
    <row r="6" spans="1:21">
      <c r="A6" s="4"/>
      <c r="B6" s="5"/>
      <c r="C6" s="5"/>
      <c r="D6" s="4"/>
      <c r="E6" s="4"/>
      <c r="F6" s="77"/>
      <c r="G6" s="76"/>
      <c r="H6" s="35"/>
      <c r="I6" s="43"/>
      <c r="O6" s="71"/>
      <c r="P6" s="72"/>
      <c r="Q6" s="72"/>
      <c r="R6" s="73"/>
    </row>
    <row r="7" spans="1:21">
      <c r="A7" s="4"/>
      <c r="B7" s="5"/>
      <c r="C7" s="5"/>
      <c r="D7" s="4"/>
      <c r="E7" s="4"/>
      <c r="F7" s="77"/>
      <c r="G7" s="76"/>
      <c r="H7" s="35"/>
      <c r="I7" s="43"/>
      <c r="O7" s="71"/>
      <c r="P7" s="72"/>
      <c r="Q7" s="72"/>
      <c r="R7" s="73"/>
    </row>
    <row r="8" spans="1:21" ht="15" customHeight="1">
      <c r="A8" s="4"/>
      <c r="B8" s="5"/>
      <c r="C8" s="5"/>
      <c r="D8" s="4"/>
      <c r="E8" s="4"/>
      <c r="F8" s="77"/>
      <c r="G8" s="76"/>
      <c r="H8" s="84" t="s">
        <v>142</v>
      </c>
      <c r="I8" s="84"/>
      <c r="J8" s="84"/>
      <c r="K8" s="84"/>
      <c r="L8" s="84"/>
      <c r="M8" s="84"/>
    </row>
    <row r="9" spans="1:21" ht="15" customHeight="1">
      <c r="A9" s="4"/>
      <c r="B9" s="5"/>
      <c r="C9" s="5"/>
      <c r="D9" s="4"/>
      <c r="E9" s="4"/>
      <c r="F9" s="77"/>
      <c r="G9" s="76"/>
      <c r="H9" s="84" t="s">
        <v>157</v>
      </c>
      <c r="I9" s="84"/>
      <c r="J9" s="84"/>
      <c r="K9" s="84"/>
      <c r="L9" s="84"/>
      <c r="M9" s="84"/>
    </row>
    <row r="10" spans="1:21">
      <c r="A10" s="4"/>
      <c r="B10" s="5"/>
      <c r="C10" s="5"/>
      <c r="D10" s="4"/>
      <c r="E10" s="4"/>
      <c r="F10" s="77"/>
      <c r="G10" s="76"/>
      <c r="H10" s="85" t="s">
        <v>143</v>
      </c>
      <c r="I10" s="85"/>
      <c r="J10" s="85"/>
      <c r="K10" s="85"/>
      <c r="L10" s="85"/>
      <c r="M10" s="85"/>
    </row>
    <row r="11" spans="1:21">
      <c r="A11" s="4"/>
      <c r="B11" s="5"/>
      <c r="C11" s="5"/>
      <c r="D11" s="4"/>
      <c r="E11" s="4"/>
      <c r="F11" s="77"/>
      <c r="G11" s="76"/>
      <c r="H11" s="74"/>
      <c r="I11" s="74"/>
      <c r="J11" s="74"/>
      <c r="K11" s="74"/>
      <c r="L11" s="74"/>
      <c r="M11" s="74"/>
    </row>
    <row r="12" spans="1:21">
      <c r="A12" s="4"/>
      <c r="B12" s="5"/>
      <c r="C12" s="5"/>
      <c r="D12" s="4"/>
      <c r="E12" s="4"/>
      <c r="F12" s="77"/>
      <c r="G12" s="76"/>
      <c r="H12" s="74"/>
      <c r="I12" s="74"/>
      <c r="J12" s="74"/>
      <c r="K12" s="74"/>
      <c r="L12" s="74"/>
      <c r="M12" s="74"/>
    </row>
    <row r="13" spans="1:21">
      <c r="A13" s="75" t="s">
        <v>144</v>
      </c>
      <c r="B13" s="5"/>
      <c r="C13" s="5"/>
      <c r="D13" s="4"/>
      <c r="E13" s="4"/>
      <c r="F13" s="13"/>
      <c r="G13" s="7"/>
      <c r="H13" s="35"/>
      <c r="I13" s="43"/>
      <c r="S13" t="s">
        <v>150</v>
      </c>
    </row>
    <row r="14" spans="1:21" s="36" customFormat="1" ht="77.25" customHeight="1">
      <c r="A14" s="55" t="s">
        <v>113</v>
      </c>
      <c r="B14" s="56" t="s">
        <v>114</v>
      </c>
      <c r="C14" s="56" t="s">
        <v>47</v>
      </c>
      <c r="D14" s="57" t="s">
        <v>48</v>
      </c>
      <c r="E14" s="54"/>
      <c r="F14" s="58" t="s">
        <v>49</v>
      </c>
      <c r="G14" s="53"/>
      <c r="H14" s="59" t="s">
        <v>50</v>
      </c>
      <c r="I14" s="60" t="s">
        <v>51</v>
      </c>
      <c r="J14" s="60" t="s">
        <v>51</v>
      </c>
      <c r="K14" s="61" t="s">
        <v>120</v>
      </c>
      <c r="L14" s="61" t="s">
        <v>121</v>
      </c>
      <c r="M14" s="61" t="s">
        <v>122</v>
      </c>
      <c r="N14" s="61" t="s">
        <v>124</v>
      </c>
      <c r="O14" s="61" t="s">
        <v>123</v>
      </c>
      <c r="P14" s="61" t="s">
        <v>125</v>
      </c>
      <c r="Q14" s="61" t="s">
        <v>126</v>
      </c>
      <c r="R14" s="61" t="s">
        <v>127</v>
      </c>
      <c r="S14" s="61" t="s">
        <v>128</v>
      </c>
      <c r="T14" s="61" t="s">
        <v>130</v>
      </c>
      <c r="U14" s="61" t="s">
        <v>129</v>
      </c>
    </row>
    <row r="15" spans="1:21" ht="171" customHeight="1">
      <c r="A15" s="15">
        <v>1</v>
      </c>
      <c r="B15" s="19" t="s">
        <v>88</v>
      </c>
      <c r="C15" s="14" t="s">
        <v>38</v>
      </c>
      <c r="D15" s="20" t="s">
        <v>0</v>
      </c>
      <c r="E15" s="17">
        <v>50</v>
      </c>
      <c r="F15" s="21">
        <v>19600</v>
      </c>
      <c r="G15" s="16">
        <f t="shared" ref="G15:G18" si="0">F15*E15</f>
        <v>980000</v>
      </c>
      <c r="H15" s="32">
        <v>22</v>
      </c>
      <c r="I15" s="16">
        <f t="shared" ref="I15:I18" si="1">H15*F15</f>
        <v>431200</v>
      </c>
      <c r="J15" s="62">
        <v>0.7</v>
      </c>
      <c r="K15" s="64">
        <v>19500</v>
      </c>
      <c r="L15" s="63"/>
      <c r="M15" s="63"/>
      <c r="N15" s="63"/>
      <c r="O15" s="63"/>
      <c r="P15" s="63"/>
      <c r="Q15" s="63"/>
      <c r="R15" s="63"/>
      <c r="S15" s="63"/>
      <c r="T15" s="63"/>
      <c r="U15" s="63"/>
    </row>
    <row r="16" spans="1:21" ht="156.75" customHeight="1">
      <c r="A16" s="15">
        <v>2</v>
      </c>
      <c r="B16" s="19" t="s">
        <v>52</v>
      </c>
      <c r="C16" s="14" t="s">
        <v>39</v>
      </c>
      <c r="D16" s="20" t="s">
        <v>0</v>
      </c>
      <c r="E16" s="17">
        <v>50</v>
      </c>
      <c r="F16" s="21">
        <v>14900</v>
      </c>
      <c r="G16" s="16">
        <f t="shared" si="0"/>
        <v>745000</v>
      </c>
      <c r="H16" s="32">
        <v>29</v>
      </c>
      <c r="I16" s="16">
        <f t="shared" si="1"/>
        <v>432100</v>
      </c>
      <c r="J16" s="62">
        <v>0.7</v>
      </c>
      <c r="K16" s="64">
        <v>14800</v>
      </c>
      <c r="L16" s="63"/>
      <c r="M16" s="63"/>
      <c r="N16" s="63"/>
      <c r="O16" s="63"/>
      <c r="P16" s="63"/>
      <c r="Q16" s="63"/>
      <c r="R16" s="63"/>
      <c r="S16" s="63"/>
      <c r="T16" s="63"/>
      <c r="U16" s="63"/>
    </row>
    <row r="17" spans="1:21" ht="68.25" customHeight="1">
      <c r="A17" s="15">
        <v>3</v>
      </c>
      <c r="B17" s="14" t="s">
        <v>35</v>
      </c>
      <c r="C17" s="14" t="s">
        <v>36</v>
      </c>
      <c r="D17" s="20" t="s">
        <v>0</v>
      </c>
      <c r="E17" s="17">
        <v>1</v>
      </c>
      <c r="F17" s="21">
        <v>140000</v>
      </c>
      <c r="G17" s="16">
        <f t="shared" si="0"/>
        <v>140000</v>
      </c>
      <c r="H17" s="32">
        <v>1</v>
      </c>
      <c r="I17" s="16">
        <f t="shared" si="1"/>
        <v>140000</v>
      </c>
      <c r="J17" s="62">
        <v>0.7</v>
      </c>
      <c r="K17" s="63"/>
      <c r="L17" s="63"/>
      <c r="M17" s="63"/>
      <c r="N17" s="63"/>
      <c r="O17" s="63"/>
      <c r="P17" s="63"/>
      <c r="Q17" s="63"/>
      <c r="R17" s="63"/>
      <c r="S17" s="63"/>
      <c r="T17" s="63"/>
      <c r="U17" s="63"/>
    </row>
    <row r="18" spans="1:21" ht="131.25" customHeight="1">
      <c r="A18" s="15">
        <v>4</v>
      </c>
      <c r="B18" s="19" t="s">
        <v>53</v>
      </c>
      <c r="C18" s="14" t="s">
        <v>26</v>
      </c>
      <c r="D18" s="20" t="s">
        <v>0</v>
      </c>
      <c r="E18" s="17">
        <v>10</v>
      </c>
      <c r="F18" s="21">
        <v>56700</v>
      </c>
      <c r="G18" s="16">
        <f t="shared" si="0"/>
        <v>567000</v>
      </c>
      <c r="H18" s="32">
        <v>5</v>
      </c>
      <c r="I18" s="16">
        <f t="shared" si="1"/>
        <v>283500</v>
      </c>
      <c r="J18" s="62">
        <v>0.7</v>
      </c>
      <c r="K18" s="64">
        <v>56600</v>
      </c>
      <c r="L18" s="63"/>
      <c r="M18" s="63"/>
      <c r="N18" s="63"/>
      <c r="O18" s="63"/>
      <c r="P18" s="63"/>
      <c r="Q18" s="63"/>
      <c r="R18" s="63"/>
      <c r="S18" s="63"/>
      <c r="T18" s="63"/>
      <c r="U18" s="63"/>
    </row>
    <row r="19" spans="1:21" ht="114" customHeight="1">
      <c r="A19" s="15">
        <v>5</v>
      </c>
      <c r="B19" s="26" t="s">
        <v>90</v>
      </c>
      <c r="C19" s="25" t="s">
        <v>89</v>
      </c>
      <c r="D19" s="16" t="s">
        <v>0</v>
      </c>
      <c r="E19" s="17">
        <v>3100</v>
      </c>
      <c r="F19" s="18">
        <v>400</v>
      </c>
      <c r="G19" s="16">
        <f t="shared" ref="G19:G33" si="2">F19*E19</f>
        <v>1240000</v>
      </c>
      <c r="H19" s="32">
        <v>1546</v>
      </c>
      <c r="I19" s="16">
        <f t="shared" ref="I19:I33" si="3">H19*F19</f>
        <v>618400</v>
      </c>
      <c r="J19" s="62">
        <v>0.7</v>
      </c>
      <c r="K19" s="63">
        <v>340</v>
      </c>
      <c r="L19" s="63">
        <v>275</v>
      </c>
      <c r="M19" s="63">
        <v>228</v>
      </c>
      <c r="N19" s="63">
        <v>265</v>
      </c>
      <c r="O19" s="63">
        <v>269</v>
      </c>
      <c r="P19" s="64">
        <v>220</v>
      </c>
      <c r="Q19" s="63">
        <v>250</v>
      </c>
      <c r="R19" s="63">
        <v>288</v>
      </c>
      <c r="S19" s="63">
        <v>329</v>
      </c>
      <c r="T19" s="63">
        <v>238.5</v>
      </c>
      <c r="U19" s="63">
        <v>377</v>
      </c>
    </row>
    <row r="20" spans="1:21" ht="111" customHeight="1">
      <c r="A20" s="15">
        <v>6</v>
      </c>
      <c r="B20" s="26" t="s">
        <v>91</v>
      </c>
      <c r="C20" s="25" t="s">
        <v>92</v>
      </c>
      <c r="D20" s="16" t="s">
        <v>0</v>
      </c>
      <c r="E20" s="17">
        <v>3000</v>
      </c>
      <c r="F20" s="18">
        <v>400</v>
      </c>
      <c r="G20" s="16">
        <f t="shared" si="2"/>
        <v>1200000</v>
      </c>
      <c r="H20" s="32">
        <v>1496</v>
      </c>
      <c r="I20" s="16">
        <f t="shared" si="3"/>
        <v>598400</v>
      </c>
      <c r="J20" s="62">
        <v>0.7</v>
      </c>
      <c r="K20" s="63">
        <v>340</v>
      </c>
      <c r="L20" s="63">
        <v>275</v>
      </c>
      <c r="M20" s="63">
        <v>228</v>
      </c>
      <c r="N20" s="63">
        <v>265</v>
      </c>
      <c r="O20" s="63">
        <v>269</v>
      </c>
      <c r="P20" s="64">
        <v>220</v>
      </c>
      <c r="Q20" s="63">
        <v>250</v>
      </c>
      <c r="R20" s="63">
        <v>274</v>
      </c>
      <c r="S20" s="63">
        <v>329</v>
      </c>
      <c r="T20" s="63">
        <v>238.5</v>
      </c>
      <c r="U20" s="63">
        <v>377</v>
      </c>
    </row>
    <row r="21" spans="1:21" ht="91.5" customHeight="1">
      <c r="A21" s="15">
        <v>7</v>
      </c>
      <c r="B21" s="14" t="s">
        <v>93</v>
      </c>
      <c r="C21" s="25" t="s">
        <v>94</v>
      </c>
      <c r="D21" s="24" t="s">
        <v>1</v>
      </c>
      <c r="E21" s="17">
        <v>220</v>
      </c>
      <c r="F21" s="18">
        <v>400</v>
      </c>
      <c r="G21" s="16">
        <f t="shared" si="2"/>
        <v>88000</v>
      </c>
      <c r="H21" s="32">
        <v>109</v>
      </c>
      <c r="I21" s="16">
        <f t="shared" si="3"/>
        <v>43600</v>
      </c>
      <c r="J21" s="62">
        <v>0.7</v>
      </c>
      <c r="K21" s="63">
        <v>340</v>
      </c>
      <c r="L21" s="65">
        <v>275</v>
      </c>
      <c r="M21" s="63">
        <v>294</v>
      </c>
      <c r="N21" s="63">
        <v>265</v>
      </c>
      <c r="O21" s="63">
        <v>269</v>
      </c>
      <c r="P21" s="64">
        <v>220</v>
      </c>
      <c r="Q21" s="63">
        <v>250</v>
      </c>
      <c r="R21" s="63">
        <v>274</v>
      </c>
      <c r="S21" s="63">
        <v>329</v>
      </c>
      <c r="T21" s="63">
        <v>238.5</v>
      </c>
      <c r="U21" s="63">
        <v>377</v>
      </c>
    </row>
    <row r="22" spans="1:21" ht="114.75" customHeight="1">
      <c r="A22" s="15">
        <v>8</v>
      </c>
      <c r="B22" s="14" t="s">
        <v>95</v>
      </c>
      <c r="C22" s="25" t="s">
        <v>96</v>
      </c>
      <c r="D22" s="24" t="s">
        <v>1</v>
      </c>
      <c r="E22" s="17">
        <v>390</v>
      </c>
      <c r="F22" s="18">
        <v>400</v>
      </c>
      <c r="G22" s="16">
        <f t="shared" si="2"/>
        <v>156000</v>
      </c>
      <c r="H22" s="32">
        <v>194</v>
      </c>
      <c r="I22" s="16">
        <f t="shared" si="3"/>
        <v>77600</v>
      </c>
      <c r="J22" s="62">
        <v>0.7</v>
      </c>
      <c r="K22" s="63">
        <v>340</v>
      </c>
      <c r="L22" s="65">
        <v>275</v>
      </c>
      <c r="M22" s="63"/>
      <c r="N22" s="63">
        <v>265</v>
      </c>
      <c r="O22" s="63">
        <v>269</v>
      </c>
      <c r="P22" s="64">
        <v>220</v>
      </c>
      <c r="Q22" s="63">
        <v>250</v>
      </c>
      <c r="R22" s="63">
        <v>274</v>
      </c>
      <c r="S22" s="63">
        <v>329</v>
      </c>
      <c r="T22" s="63">
        <v>238.5</v>
      </c>
      <c r="U22" s="63">
        <v>377</v>
      </c>
    </row>
    <row r="23" spans="1:21" ht="108">
      <c r="A23" s="15">
        <v>9</v>
      </c>
      <c r="B23" s="14" t="s">
        <v>97</v>
      </c>
      <c r="C23" s="52" t="s">
        <v>98</v>
      </c>
      <c r="D23" s="24" t="s">
        <v>1</v>
      </c>
      <c r="E23" s="17">
        <v>50</v>
      </c>
      <c r="F23" s="18">
        <v>2000</v>
      </c>
      <c r="G23" s="16">
        <f t="shared" si="2"/>
        <v>100000</v>
      </c>
      <c r="H23" s="32">
        <v>8</v>
      </c>
      <c r="I23" s="16">
        <f t="shared" si="3"/>
        <v>16000</v>
      </c>
      <c r="J23" s="62">
        <v>0.7</v>
      </c>
      <c r="K23" s="63">
        <v>1950</v>
      </c>
      <c r="L23" s="63"/>
      <c r="M23" s="63"/>
      <c r="N23" s="64">
        <v>380</v>
      </c>
      <c r="O23" s="63"/>
      <c r="P23" s="63"/>
      <c r="Q23" s="63"/>
      <c r="R23" s="63"/>
      <c r="S23" s="63"/>
      <c r="T23" s="63"/>
      <c r="U23" s="63"/>
    </row>
    <row r="24" spans="1:21" ht="144.75" customHeight="1">
      <c r="A24" s="15">
        <v>10</v>
      </c>
      <c r="B24" s="14" t="s">
        <v>99</v>
      </c>
      <c r="C24" s="52" t="s">
        <v>100</v>
      </c>
      <c r="D24" s="24" t="s">
        <v>1</v>
      </c>
      <c r="E24" s="17">
        <v>60</v>
      </c>
      <c r="F24" s="18">
        <v>2000</v>
      </c>
      <c r="G24" s="16">
        <f t="shared" si="2"/>
        <v>120000</v>
      </c>
      <c r="H24" s="32">
        <v>8</v>
      </c>
      <c r="I24" s="16">
        <f t="shared" si="3"/>
        <v>16000</v>
      </c>
      <c r="J24" s="62">
        <v>0.7</v>
      </c>
      <c r="K24" s="63">
        <v>1950</v>
      </c>
      <c r="L24" s="63"/>
      <c r="M24" s="63"/>
      <c r="N24" s="64">
        <v>380</v>
      </c>
      <c r="O24" s="63"/>
      <c r="P24" s="63"/>
      <c r="Q24" s="63"/>
      <c r="R24" s="63">
        <v>1500</v>
      </c>
      <c r="S24" s="63"/>
      <c r="T24" s="63"/>
      <c r="U24" s="63"/>
    </row>
    <row r="25" spans="1:21" ht="108">
      <c r="A25" s="15">
        <v>11</v>
      </c>
      <c r="B25" s="14" t="s">
        <v>101</v>
      </c>
      <c r="C25" s="52" t="s">
        <v>102</v>
      </c>
      <c r="D25" s="24" t="s">
        <v>1</v>
      </c>
      <c r="E25" s="17">
        <v>80</v>
      </c>
      <c r="F25" s="18">
        <v>2000</v>
      </c>
      <c r="G25" s="16">
        <f t="shared" si="2"/>
        <v>160000</v>
      </c>
      <c r="H25" s="32">
        <v>14</v>
      </c>
      <c r="I25" s="16">
        <f t="shared" si="3"/>
        <v>28000</v>
      </c>
      <c r="J25" s="62">
        <v>0.7</v>
      </c>
      <c r="K25" s="63">
        <v>1950</v>
      </c>
      <c r="L25" s="63"/>
      <c r="M25" s="63"/>
      <c r="N25" s="64">
        <v>380</v>
      </c>
      <c r="O25" s="63"/>
      <c r="P25" s="63"/>
      <c r="Q25" s="63"/>
      <c r="R25" s="63">
        <v>1500</v>
      </c>
      <c r="S25" s="63"/>
      <c r="T25" s="63"/>
      <c r="U25" s="63"/>
    </row>
    <row r="26" spans="1:21" ht="72" customHeight="1">
      <c r="A26" s="15">
        <v>12</v>
      </c>
      <c r="B26" s="14" t="s">
        <v>103</v>
      </c>
      <c r="C26" s="52" t="s">
        <v>40</v>
      </c>
      <c r="D26" s="24" t="s">
        <v>1</v>
      </c>
      <c r="E26" s="17">
        <v>50</v>
      </c>
      <c r="F26" s="18">
        <v>2000</v>
      </c>
      <c r="G26" s="16">
        <f t="shared" si="2"/>
        <v>100000</v>
      </c>
      <c r="H26" s="32">
        <v>7</v>
      </c>
      <c r="I26" s="16">
        <f t="shared" si="3"/>
        <v>14000</v>
      </c>
      <c r="J26" s="62">
        <v>0.7</v>
      </c>
      <c r="K26" s="63">
        <v>1950</v>
      </c>
      <c r="L26" s="63"/>
      <c r="M26" s="63"/>
      <c r="N26" s="64">
        <v>380</v>
      </c>
      <c r="O26" s="63"/>
      <c r="P26" s="63"/>
      <c r="Q26" s="63"/>
      <c r="R26" s="63">
        <v>1500</v>
      </c>
      <c r="S26" s="63"/>
      <c r="T26" s="63"/>
      <c r="U26" s="63"/>
    </row>
    <row r="27" spans="1:21" ht="153.75" customHeight="1">
      <c r="A27" s="15">
        <v>13</v>
      </c>
      <c r="B27" s="19" t="s">
        <v>104</v>
      </c>
      <c r="C27" s="27" t="s">
        <v>3</v>
      </c>
      <c r="D27" s="20" t="s">
        <v>0</v>
      </c>
      <c r="E27" s="17">
        <v>50</v>
      </c>
      <c r="F27" s="21">
        <v>6400</v>
      </c>
      <c r="G27" s="16">
        <f t="shared" si="2"/>
        <v>320000</v>
      </c>
      <c r="H27" s="32">
        <v>32</v>
      </c>
      <c r="I27" s="16">
        <f t="shared" si="3"/>
        <v>204800</v>
      </c>
      <c r="J27" s="62">
        <v>0.7</v>
      </c>
      <c r="K27" s="64">
        <v>6300</v>
      </c>
      <c r="L27" s="63"/>
      <c r="M27" s="63"/>
      <c r="N27" s="63"/>
      <c r="O27" s="63"/>
      <c r="P27" s="63"/>
      <c r="Q27" s="63"/>
      <c r="R27" s="63"/>
      <c r="S27" s="63"/>
      <c r="T27" s="63"/>
      <c r="U27" s="63"/>
    </row>
    <row r="28" spans="1:21" ht="111" customHeight="1">
      <c r="A28" s="15">
        <v>14</v>
      </c>
      <c r="B28" s="19" t="s">
        <v>105</v>
      </c>
      <c r="C28" s="27" t="s">
        <v>2</v>
      </c>
      <c r="D28" s="20" t="s">
        <v>0</v>
      </c>
      <c r="E28" s="17">
        <v>50</v>
      </c>
      <c r="F28" s="21">
        <v>2000</v>
      </c>
      <c r="G28" s="16">
        <f t="shared" si="2"/>
        <v>100000</v>
      </c>
      <c r="H28" s="32">
        <v>5</v>
      </c>
      <c r="I28" s="16">
        <f t="shared" si="3"/>
        <v>10000</v>
      </c>
      <c r="J28" s="62">
        <v>0.7</v>
      </c>
      <c r="K28" s="64">
        <v>1950</v>
      </c>
      <c r="L28" s="63"/>
      <c r="M28" s="63"/>
      <c r="N28" s="63"/>
      <c r="O28" s="63"/>
      <c r="P28" s="63"/>
      <c r="Q28" s="63"/>
      <c r="R28" s="63"/>
      <c r="S28" s="63"/>
      <c r="T28" s="63"/>
      <c r="U28" s="63"/>
    </row>
    <row r="29" spans="1:21" ht="113.25" customHeight="1">
      <c r="A29" s="15">
        <v>15</v>
      </c>
      <c r="B29" s="19" t="s">
        <v>106</v>
      </c>
      <c r="C29" s="27" t="s">
        <v>4</v>
      </c>
      <c r="D29" s="20" t="s">
        <v>0</v>
      </c>
      <c r="E29" s="17">
        <v>50</v>
      </c>
      <c r="F29" s="21">
        <v>8300</v>
      </c>
      <c r="G29" s="16">
        <f t="shared" si="2"/>
        <v>415000</v>
      </c>
      <c r="H29" s="32">
        <v>29</v>
      </c>
      <c r="I29" s="16">
        <f t="shared" si="3"/>
        <v>240700</v>
      </c>
      <c r="J29" s="62">
        <v>0.7</v>
      </c>
      <c r="K29" s="64">
        <v>8200</v>
      </c>
      <c r="L29" s="63"/>
      <c r="M29" s="63"/>
      <c r="N29" s="63"/>
      <c r="O29" s="63"/>
      <c r="P29" s="63"/>
      <c r="Q29" s="63"/>
      <c r="R29" s="63"/>
      <c r="S29" s="63"/>
      <c r="T29" s="63"/>
      <c r="U29" s="63"/>
    </row>
    <row r="30" spans="1:21" ht="105" customHeight="1">
      <c r="A30" s="15">
        <v>16</v>
      </c>
      <c r="B30" s="22" t="s">
        <v>86</v>
      </c>
      <c r="C30" s="47" t="s">
        <v>87</v>
      </c>
      <c r="D30" s="19" t="s">
        <v>83</v>
      </c>
      <c r="E30" s="17">
        <v>72</v>
      </c>
      <c r="F30" s="18">
        <v>11000</v>
      </c>
      <c r="G30" s="16">
        <f t="shared" si="2"/>
        <v>792000</v>
      </c>
      <c r="H30" s="32">
        <v>45</v>
      </c>
      <c r="I30" s="16">
        <f t="shared" si="3"/>
        <v>495000</v>
      </c>
      <c r="J30" s="62">
        <v>0.7</v>
      </c>
      <c r="K30" s="66">
        <v>8900</v>
      </c>
      <c r="L30" s="63"/>
      <c r="M30" s="63"/>
      <c r="N30" s="63"/>
      <c r="O30" s="63"/>
      <c r="P30" s="63"/>
      <c r="Q30" s="63"/>
      <c r="R30" s="63"/>
      <c r="S30" s="63"/>
      <c r="T30" s="63"/>
      <c r="U30" s="63"/>
    </row>
    <row r="31" spans="1:21" ht="84" customHeight="1">
      <c r="A31" s="15">
        <v>17</v>
      </c>
      <c r="B31" s="46" t="s">
        <v>84</v>
      </c>
      <c r="C31" s="47" t="s">
        <v>85</v>
      </c>
      <c r="D31" s="19" t="s">
        <v>83</v>
      </c>
      <c r="E31" s="17">
        <v>72</v>
      </c>
      <c r="F31" s="18">
        <v>11000</v>
      </c>
      <c r="G31" s="16">
        <f t="shared" si="2"/>
        <v>792000</v>
      </c>
      <c r="H31" s="32">
        <v>45</v>
      </c>
      <c r="I31" s="16">
        <f t="shared" si="3"/>
        <v>495000</v>
      </c>
      <c r="J31" s="62">
        <v>0.7</v>
      </c>
      <c r="K31" s="66">
        <v>8900</v>
      </c>
      <c r="L31" s="63"/>
      <c r="M31" s="63"/>
      <c r="N31" s="63"/>
      <c r="O31" s="63"/>
      <c r="P31" s="63"/>
      <c r="Q31" s="63"/>
      <c r="R31" s="63"/>
      <c r="S31" s="63"/>
      <c r="T31" s="63"/>
      <c r="U31" s="63"/>
    </row>
    <row r="32" spans="1:21" ht="78" customHeight="1">
      <c r="A32" s="15">
        <v>18</v>
      </c>
      <c r="B32" s="46" t="s">
        <v>81</v>
      </c>
      <c r="C32" s="47" t="s">
        <v>82</v>
      </c>
      <c r="D32" s="22" t="s">
        <v>83</v>
      </c>
      <c r="E32" s="17">
        <v>10</v>
      </c>
      <c r="F32" s="18">
        <v>11000</v>
      </c>
      <c r="G32" s="16">
        <f t="shared" si="2"/>
        <v>110000</v>
      </c>
      <c r="H32" s="32">
        <v>6</v>
      </c>
      <c r="I32" s="16">
        <f t="shared" si="3"/>
        <v>66000</v>
      </c>
      <c r="J32" s="62">
        <v>0.7</v>
      </c>
      <c r="K32" s="66">
        <v>8900</v>
      </c>
      <c r="L32" s="63"/>
      <c r="M32" s="63"/>
      <c r="N32" s="63"/>
      <c r="O32" s="63"/>
      <c r="P32" s="63"/>
      <c r="Q32" s="63"/>
      <c r="R32" s="63"/>
      <c r="S32" s="63"/>
      <c r="T32" s="63"/>
      <c r="U32" s="63"/>
    </row>
    <row r="33" spans="1:21" ht="55.5" customHeight="1">
      <c r="A33" s="15">
        <v>19</v>
      </c>
      <c r="B33" s="14" t="s">
        <v>32</v>
      </c>
      <c r="C33" s="14" t="s">
        <v>33</v>
      </c>
      <c r="D33" s="16" t="s">
        <v>0</v>
      </c>
      <c r="E33" s="17">
        <v>100</v>
      </c>
      <c r="F33" s="18">
        <v>21500</v>
      </c>
      <c r="G33" s="16">
        <f t="shared" si="2"/>
        <v>2150000</v>
      </c>
      <c r="H33" s="32">
        <v>70</v>
      </c>
      <c r="I33" s="16">
        <f t="shared" si="3"/>
        <v>1505000</v>
      </c>
      <c r="J33" s="62">
        <v>0.7</v>
      </c>
      <c r="K33" s="63"/>
      <c r="L33" s="63"/>
      <c r="M33" s="63"/>
      <c r="N33" s="63"/>
      <c r="O33" s="63"/>
      <c r="P33" s="63"/>
      <c r="Q33" s="63"/>
      <c r="R33" s="63"/>
      <c r="S33" s="63"/>
      <c r="T33" s="63"/>
      <c r="U33" s="63"/>
    </row>
    <row r="34" spans="1:21" ht="110.25" customHeight="1">
      <c r="A34" s="15">
        <v>20</v>
      </c>
      <c r="B34" s="19" t="s">
        <v>80</v>
      </c>
      <c r="C34" s="14" t="s">
        <v>27</v>
      </c>
      <c r="D34" s="20" t="s">
        <v>0</v>
      </c>
      <c r="E34" s="17">
        <v>20</v>
      </c>
      <c r="F34" s="21">
        <v>75000</v>
      </c>
      <c r="G34" s="16">
        <f t="shared" ref="G34:G48" si="4">F34*E34</f>
        <v>1500000</v>
      </c>
      <c r="H34" s="32">
        <v>11</v>
      </c>
      <c r="I34" s="16">
        <f t="shared" ref="I34:I49" si="5">H34*F34</f>
        <v>825000</v>
      </c>
      <c r="J34" s="62">
        <v>0.7</v>
      </c>
      <c r="K34" s="64">
        <v>74900</v>
      </c>
      <c r="L34" s="63"/>
      <c r="M34" s="63"/>
      <c r="N34" s="63"/>
      <c r="O34" s="63"/>
      <c r="P34" s="63"/>
      <c r="Q34" s="63"/>
      <c r="R34" s="63"/>
      <c r="S34" s="63"/>
      <c r="T34" s="63"/>
      <c r="U34" s="63"/>
    </row>
    <row r="35" spans="1:21" ht="91.5" customHeight="1">
      <c r="A35" s="15">
        <v>21</v>
      </c>
      <c r="B35" s="28" t="s">
        <v>79</v>
      </c>
      <c r="C35" s="44" t="s">
        <v>16</v>
      </c>
      <c r="D35" s="20" t="s">
        <v>0</v>
      </c>
      <c r="E35" s="17">
        <v>100</v>
      </c>
      <c r="F35" s="21">
        <v>4200</v>
      </c>
      <c r="G35" s="16">
        <f t="shared" si="4"/>
        <v>420000</v>
      </c>
      <c r="H35" s="32">
        <v>58</v>
      </c>
      <c r="I35" s="16">
        <f t="shared" si="5"/>
        <v>243600</v>
      </c>
      <c r="J35" s="62">
        <v>0.7</v>
      </c>
      <c r="K35" s="64">
        <v>4100</v>
      </c>
      <c r="L35" s="63"/>
      <c r="M35" s="63"/>
      <c r="N35" s="63"/>
      <c r="O35" s="63"/>
      <c r="P35" s="63"/>
      <c r="Q35" s="63"/>
      <c r="R35" s="63"/>
      <c r="S35" s="63"/>
      <c r="T35" s="63"/>
      <c r="U35" s="63"/>
    </row>
    <row r="36" spans="1:21" ht="124.5" customHeight="1">
      <c r="A36" s="15">
        <v>22</v>
      </c>
      <c r="B36" s="28" t="s">
        <v>107</v>
      </c>
      <c r="C36" s="44" t="s">
        <v>15</v>
      </c>
      <c r="D36" s="20" t="s">
        <v>0</v>
      </c>
      <c r="E36" s="17">
        <v>100</v>
      </c>
      <c r="F36" s="30">
        <v>3000</v>
      </c>
      <c r="G36" s="16">
        <f t="shared" si="4"/>
        <v>300000</v>
      </c>
      <c r="H36" s="32">
        <v>57</v>
      </c>
      <c r="I36" s="16">
        <f t="shared" si="5"/>
        <v>171000</v>
      </c>
      <c r="J36" s="62">
        <v>0.7</v>
      </c>
      <c r="K36" s="64">
        <v>2900</v>
      </c>
      <c r="L36" s="63"/>
      <c r="M36" s="63"/>
      <c r="N36" s="63"/>
      <c r="O36" s="63"/>
      <c r="P36" s="63"/>
      <c r="Q36" s="63"/>
      <c r="R36" s="63"/>
      <c r="S36" s="63"/>
      <c r="T36" s="63"/>
      <c r="U36" s="63"/>
    </row>
    <row r="37" spans="1:21" ht="121.5" customHeight="1">
      <c r="A37" s="15">
        <v>23</v>
      </c>
      <c r="B37" s="28" t="s">
        <v>78</v>
      </c>
      <c r="C37" s="44" t="s">
        <v>13</v>
      </c>
      <c r="D37" s="20" t="s">
        <v>0</v>
      </c>
      <c r="E37" s="17">
        <v>100</v>
      </c>
      <c r="F37" s="30">
        <v>2350</v>
      </c>
      <c r="G37" s="16">
        <f t="shared" si="4"/>
        <v>235000</v>
      </c>
      <c r="H37" s="32">
        <v>58</v>
      </c>
      <c r="I37" s="16">
        <f t="shared" si="5"/>
        <v>136300</v>
      </c>
      <c r="J37" s="62">
        <v>0.7</v>
      </c>
      <c r="K37" s="64">
        <v>2300</v>
      </c>
      <c r="L37" s="63"/>
      <c r="M37" s="63"/>
      <c r="N37" s="63"/>
      <c r="O37" s="63"/>
      <c r="P37" s="63"/>
      <c r="Q37" s="63"/>
      <c r="R37" s="63"/>
      <c r="S37" s="63"/>
      <c r="T37" s="63"/>
      <c r="U37" s="63"/>
    </row>
    <row r="38" spans="1:21" ht="140.25" customHeight="1">
      <c r="A38" s="15">
        <v>24</v>
      </c>
      <c r="B38" s="28" t="s">
        <v>77</v>
      </c>
      <c r="C38" s="44" t="s">
        <v>14</v>
      </c>
      <c r="D38" s="31" t="s">
        <v>0</v>
      </c>
      <c r="E38" s="15">
        <v>100</v>
      </c>
      <c r="F38" s="30">
        <v>2700</v>
      </c>
      <c r="G38" s="16">
        <f t="shared" si="4"/>
        <v>270000</v>
      </c>
      <c r="H38" s="32">
        <v>57</v>
      </c>
      <c r="I38" s="16">
        <f t="shared" si="5"/>
        <v>153900</v>
      </c>
      <c r="J38" s="62">
        <v>0.7</v>
      </c>
      <c r="K38" s="64">
        <v>2600</v>
      </c>
      <c r="L38" s="63"/>
      <c r="M38" s="63"/>
      <c r="N38" s="63"/>
      <c r="O38" s="63"/>
      <c r="P38" s="63"/>
      <c r="Q38" s="63"/>
      <c r="R38" s="63"/>
      <c r="S38" s="63"/>
      <c r="T38" s="63"/>
      <c r="U38" s="63"/>
    </row>
    <row r="39" spans="1:21" ht="219" customHeight="1">
      <c r="A39" s="15">
        <v>25</v>
      </c>
      <c r="B39" s="28" t="s">
        <v>76</v>
      </c>
      <c r="C39" s="44" t="s">
        <v>41</v>
      </c>
      <c r="D39" s="31" t="s">
        <v>0</v>
      </c>
      <c r="E39" s="15">
        <v>100</v>
      </c>
      <c r="F39" s="30">
        <v>34750</v>
      </c>
      <c r="G39" s="16">
        <f t="shared" si="4"/>
        <v>3475000</v>
      </c>
      <c r="H39" s="32">
        <v>70</v>
      </c>
      <c r="I39" s="16">
        <f t="shared" si="5"/>
        <v>2432500</v>
      </c>
      <c r="J39" s="62">
        <v>0.7</v>
      </c>
      <c r="K39" s="64">
        <v>34000</v>
      </c>
      <c r="L39" s="63"/>
      <c r="M39" s="63"/>
      <c r="N39" s="63"/>
      <c r="O39" s="63"/>
      <c r="P39" s="63"/>
      <c r="Q39" s="63"/>
      <c r="R39" s="63"/>
      <c r="S39" s="63"/>
      <c r="T39" s="63"/>
      <c r="U39" s="63"/>
    </row>
    <row r="40" spans="1:21" ht="165.75" customHeight="1">
      <c r="A40" s="15">
        <v>26</v>
      </c>
      <c r="B40" s="28" t="s">
        <v>75</v>
      </c>
      <c r="C40" s="44" t="s">
        <v>42</v>
      </c>
      <c r="D40" s="31" t="s">
        <v>0</v>
      </c>
      <c r="E40" s="15">
        <v>60</v>
      </c>
      <c r="F40" s="30">
        <v>21250</v>
      </c>
      <c r="G40" s="16">
        <f t="shared" si="4"/>
        <v>1275000</v>
      </c>
      <c r="H40" s="32">
        <v>42</v>
      </c>
      <c r="I40" s="16">
        <f t="shared" si="5"/>
        <v>892500</v>
      </c>
      <c r="J40" s="62">
        <v>0.7</v>
      </c>
      <c r="K40" s="64">
        <v>21000</v>
      </c>
      <c r="L40" s="63"/>
      <c r="M40" s="63"/>
      <c r="N40" s="63"/>
      <c r="O40" s="63"/>
      <c r="P40" s="63"/>
      <c r="Q40" s="63"/>
      <c r="R40" s="63"/>
      <c r="S40" s="63"/>
      <c r="T40" s="63"/>
      <c r="U40" s="63"/>
    </row>
    <row r="41" spans="1:21" ht="108.75" customHeight="1">
      <c r="A41" s="15">
        <v>27</v>
      </c>
      <c r="B41" s="28" t="s">
        <v>74</v>
      </c>
      <c r="C41" s="44" t="s">
        <v>43</v>
      </c>
      <c r="D41" s="31" t="s">
        <v>0</v>
      </c>
      <c r="E41" s="15">
        <v>40</v>
      </c>
      <c r="F41" s="30">
        <v>21800</v>
      </c>
      <c r="G41" s="16">
        <f t="shared" si="4"/>
        <v>872000</v>
      </c>
      <c r="H41" s="32">
        <v>27</v>
      </c>
      <c r="I41" s="16">
        <f t="shared" si="5"/>
        <v>588600</v>
      </c>
      <c r="J41" s="62">
        <v>0.7</v>
      </c>
      <c r="K41" s="64">
        <v>21700</v>
      </c>
      <c r="L41" s="63"/>
      <c r="M41" s="63"/>
      <c r="N41" s="63"/>
      <c r="O41" s="63"/>
      <c r="P41" s="63"/>
      <c r="Q41" s="63"/>
      <c r="R41" s="63"/>
      <c r="S41" s="63"/>
      <c r="T41" s="63"/>
      <c r="U41" s="63"/>
    </row>
    <row r="42" spans="1:21" ht="204.75" customHeight="1">
      <c r="A42" s="15">
        <v>28</v>
      </c>
      <c r="B42" s="28" t="s">
        <v>73</v>
      </c>
      <c r="C42" s="44" t="s">
        <v>10</v>
      </c>
      <c r="D42" s="31" t="s">
        <v>0</v>
      </c>
      <c r="E42" s="15">
        <v>100</v>
      </c>
      <c r="F42" s="30">
        <v>48200</v>
      </c>
      <c r="G42" s="16">
        <f t="shared" si="4"/>
        <v>4820000</v>
      </c>
      <c r="H42" s="32">
        <v>49</v>
      </c>
      <c r="I42" s="16">
        <f t="shared" si="5"/>
        <v>2361800</v>
      </c>
      <c r="J42" s="62">
        <v>0.7</v>
      </c>
      <c r="K42" s="64">
        <v>48100</v>
      </c>
      <c r="L42" s="63"/>
      <c r="M42" s="63"/>
      <c r="N42" s="63"/>
      <c r="O42" s="63"/>
      <c r="P42" s="63"/>
      <c r="Q42" s="63"/>
      <c r="R42" s="63"/>
      <c r="S42" s="63"/>
      <c r="T42" s="63"/>
      <c r="U42" s="63"/>
    </row>
    <row r="43" spans="1:21" ht="195" customHeight="1">
      <c r="A43" s="15">
        <v>29</v>
      </c>
      <c r="B43" s="29" t="s">
        <v>72</v>
      </c>
      <c r="C43" s="44" t="s">
        <v>11</v>
      </c>
      <c r="D43" s="31" t="s">
        <v>0</v>
      </c>
      <c r="E43" s="15">
        <v>20</v>
      </c>
      <c r="F43" s="30">
        <v>43850</v>
      </c>
      <c r="G43" s="16">
        <f t="shared" si="4"/>
        <v>877000</v>
      </c>
      <c r="H43" s="32">
        <v>14</v>
      </c>
      <c r="I43" s="16">
        <f t="shared" si="5"/>
        <v>613900</v>
      </c>
      <c r="J43" s="67">
        <v>0.7</v>
      </c>
      <c r="K43" s="64">
        <v>43000</v>
      </c>
      <c r="L43" s="63"/>
      <c r="M43" s="63"/>
      <c r="N43" s="63"/>
      <c r="O43" s="63"/>
      <c r="P43" s="63"/>
      <c r="Q43" s="63"/>
      <c r="R43" s="63"/>
      <c r="S43" s="63"/>
      <c r="T43" s="63"/>
      <c r="U43" s="63"/>
    </row>
    <row r="44" spans="1:21" ht="160.5" customHeight="1">
      <c r="A44" s="15">
        <v>30</v>
      </c>
      <c r="B44" s="29" t="s">
        <v>71</v>
      </c>
      <c r="C44" s="44" t="s">
        <v>12</v>
      </c>
      <c r="D44" s="31" t="s">
        <v>0</v>
      </c>
      <c r="E44" s="15">
        <v>40</v>
      </c>
      <c r="F44" s="30">
        <v>43850</v>
      </c>
      <c r="G44" s="16">
        <f t="shared" si="4"/>
        <v>1754000</v>
      </c>
      <c r="H44" s="32">
        <v>28</v>
      </c>
      <c r="I44" s="16">
        <f t="shared" si="5"/>
        <v>1227800</v>
      </c>
      <c r="J44" s="62">
        <v>0.7</v>
      </c>
      <c r="K44" s="64">
        <v>43000</v>
      </c>
      <c r="L44" s="63"/>
      <c r="M44" s="63"/>
      <c r="N44" s="63"/>
      <c r="O44" s="63"/>
      <c r="P44" s="63"/>
      <c r="Q44" s="63"/>
      <c r="R44" s="63"/>
      <c r="S44" s="63"/>
      <c r="T44" s="63"/>
      <c r="U44" s="63"/>
    </row>
    <row r="45" spans="1:21" ht="139.5" customHeight="1">
      <c r="A45" s="15">
        <v>31</v>
      </c>
      <c r="B45" s="29" t="s">
        <v>70</v>
      </c>
      <c r="C45" s="44" t="s">
        <v>5</v>
      </c>
      <c r="D45" s="31" t="s">
        <v>0</v>
      </c>
      <c r="E45" s="15">
        <v>60</v>
      </c>
      <c r="F45" s="30">
        <v>16950</v>
      </c>
      <c r="G45" s="16">
        <f t="shared" si="4"/>
        <v>1017000</v>
      </c>
      <c r="H45" s="32">
        <v>42</v>
      </c>
      <c r="I45" s="16">
        <f t="shared" si="5"/>
        <v>711900</v>
      </c>
      <c r="J45" s="62">
        <v>0.7</v>
      </c>
      <c r="K45" s="64">
        <v>16000</v>
      </c>
      <c r="L45" s="63"/>
      <c r="M45" s="63"/>
      <c r="N45" s="63"/>
      <c r="O45" s="63"/>
      <c r="P45" s="63"/>
      <c r="Q45" s="63"/>
      <c r="R45" s="63"/>
      <c r="S45" s="63"/>
      <c r="T45" s="63"/>
      <c r="U45" s="63"/>
    </row>
    <row r="46" spans="1:21" ht="130.5" customHeight="1">
      <c r="A46" s="15">
        <v>32</v>
      </c>
      <c r="B46" s="28" t="s">
        <v>69</v>
      </c>
      <c r="C46" s="44" t="s">
        <v>6</v>
      </c>
      <c r="D46" s="31" t="s">
        <v>0</v>
      </c>
      <c r="E46" s="15">
        <v>40</v>
      </c>
      <c r="F46" s="30">
        <v>16950</v>
      </c>
      <c r="G46" s="16">
        <f t="shared" si="4"/>
        <v>678000</v>
      </c>
      <c r="H46" s="32">
        <v>28</v>
      </c>
      <c r="I46" s="16">
        <f t="shared" si="5"/>
        <v>474600</v>
      </c>
      <c r="J46" s="62">
        <v>0.7</v>
      </c>
      <c r="K46" s="64">
        <v>16000</v>
      </c>
      <c r="L46" s="63"/>
      <c r="M46" s="63"/>
      <c r="N46" s="63"/>
      <c r="O46" s="63"/>
      <c r="P46" s="63"/>
      <c r="Q46" s="63"/>
      <c r="R46" s="63"/>
      <c r="S46" s="63"/>
      <c r="T46" s="63"/>
      <c r="U46" s="63"/>
    </row>
    <row r="47" spans="1:21" ht="105" customHeight="1">
      <c r="A47" s="15">
        <v>33</v>
      </c>
      <c r="B47" s="28" t="s">
        <v>68</v>
      </c>
      <c r="C47" s="44" t="s">
        <v>7</v>
      </c>
      <c r="D47" s="31" t="s">
        <v>0</v>
      </c>
      <c r="E47" s="15">
        <v>40</v>
      </c>
      <c r="F47" s="30">
        <v>16950</v>
      </c>
      <c r="G47" s="16">
        <f t="shared" si="4"/>
        <v>678000</v>
      </c>
      <c r="H47" s="32">
        <v>28</v>
      </c>
      <c r="I47" s="16">
        <f t="shared" si="5"/>
        <v>474600</v>
      </c>
      <c r="J47" s="62">
        <v>0.7</v>
      </c>
      <c r="K47" s="64">
        <v>16000</v>
      </c>
      <c r="L47" s="63"/>
      <c r="M47" s="63"/>
      <c r="N47" s="63"/>
      <c r="O47" s="63"/>
      <c r="P47" s="63"/>
      <c r="Q47" s="63"/>
      <c r="R47" s="63"/>
      <c r="S47" s="63"/>
      <c r="T47" s="63"/>
      <c r="U47" s="63"/>
    </row>
    <row r="48" spans="1:21" ht="130.5" customHeight="1">
      <c r="A48" s="15">
        <v>34</v>
      </c>
      <c r="B48" s="28" t="s">
        <v>67</v>
      </c>
      <c r="C48" s="44" t="s">
        <v>8</v>
      </c>
      <c r="D48" s="31" t="s">
        <v>0</v>
      </c>
      <c r="E48" s="15">
        <v>30</v>
      </c>
      <c r="F48" s="30">
        <v>16950</v>
      </c>
      <c r="G48" s="16">
        <f t="shared" si="4"/>
        <v>508500</v>
      </c>
      <c r="H48" s="32">
        <v>21</v>
      </c>
      <c r="I48" s="16">
        <f t="shared" si="5"/>
        <v>355950</v>
      </c>
      <c r="J48" s="62">
        <v>0.7</v>
      </c>
      <c r="K48" s="64">
        <v>16000</v>
      </c>
      <c r="L48" s="63"/>
      <c r="M48" s="63"/>
      <c r="N48" s="63"/>
      <c r="O48" s="63"/>
      <c r="P48" s="63"/>
      <c r="Q48" s="63"/>
      <c r="R48" s="63"/>
      <c r="S48" s="63"/>
      <c r="T48" s="63"/>
      <c r="U48" s="63"/>
    </row>
    <row r="49" spans="1:21" ht="137.25" customHeight="1">
      <c r="A49" s="15">
        <v>35</v>
      </c>
      <c r="B49" s="28" t="s">
        <v>65</v>
      </c>
      <c r="C49" s="44" t="s">
        <v>9</v>
      </c>
      <c r="D49" s="31" t="s">
        <v>0</v>
      </c>
      <c r="E49" s="15">
        <v>40</v>
      </c>
      <c r="F49" s="30">
        <v>18150</v>
      </c>
      <c r="G49" s="16">
        <f t="shared" ref="G49:G53" si="6">F49*E49</f>
        <v>726000</v>
      </c>
      <c r="H49" s="32">
        <v>28</v>
      </c>
      <c r="I49" s="16">
        <f t="shared" si="5"/>
        <v>508200</v>
      </c>
      <c r="J49" s="62">
        <v>0.7</v>
      </c>
      <c r="K49" s="64">
        <v>17500</v>
      </c>
      <c r="L49" s="63"/>
      <c r="M49" s="63"/>
      <c r="N49" s="63"/>
      <c r="O49" s="63"/>
      <c r="P49" s="63"/>
      <c r="Q49" s="63"/>
      <c r="R49" s="63"/>
      <c r="S49" s="63"/>
      <c r="T49" s="63"/>
      <c r="U49" s="63"/>
    </row>
    <row r="50" spans="1:21" ht="135" customHeight="1">
      <c r="A50" s="15">
        <v>36</v>
      </c>
      <c r="B50" s="28" t="s">
        <v>66</v>
      </c>
      <c r="C50" s="44" t="s">
        <v>37</v>
      </c>
      <c r="D50" s="31" t="s">
        <v>0</v>
      </c>
      <c r="E50" s="15">
        <v>20</v>
      </c>
      <c r="F50" s="30">
        <v>18150</v>
      </c>
      <c r="G50" s="16">
        <f t="shared" si="6"/>
        <v>363000</v>
      </c>
      <c r="H50" s="32">
        <v>14</v>
      </c>
      <c r="I50" s="16">
        <f t="shared" ref="I50:I53" si="7">H50*F50</f>
        <v>254100</v>
      </c>
      <c r="J50" s="62">
        <v>0.7</v>
      </c>
      <c r="K50" s="64">
        <v>17500</v>
      </c>
      <c r="L50" s="63"/>
      <c r="M50" s="63"/>
      <c r="N50" s="63"/>
      <c r="O50" s="63"/>
      <c r="P50" s="63"/>
      <c r="Q50" s="63"/>
      <c r="R50" s="63"/>
      <c r="S50" s="63"/>
      <c r="T50" s="63"/>
      <c r="U50" s="63"/>
    </row>
    <row r="51" spans="1:21" ht="135">
      <c r="A51" s="15">
        <v>37</v>
      </c>
      <c r="B51" s="48" t="s">
        <v>108</v>
      </c>
      <c r="C51" s="14" t="s">
        <v>109</v>
      </c>
      <c r="D51" s="23" t="s">
        <v>0</v>
      </c>
      <c r="E51" s="17">
        <v>900</v>
      </c>
      <c r="F51" s="18">
        <v>4500</v>
      </c>
      <c r="G51" s="16">
        <f t="shared" si="6"/>
        <v>4050000</v>
      </c>
      <c r="H51" s="32">
        <v>630</v>
      </c>
      <c r="I51" s="16">
        <f t="shared" si="7"/>
        <v>2835000</v>
      </c>
      <c r="J51" s="62">
        <v>0.7</v>
      </c>
      <c r="K51" s="65">
        <v>4495</v>
      </c>
      <c r="L51" s="63">
        <v>4450</v>
      </c>
      <c r="M51" s="63"/>
      <c r="N51" s="63"/>
      <c r="O51" s="63">
        <v>4490</v>
      </c>
      <c r="P51" s="63">
        <v>4400</v>
      </c>
      <c r="Q51" s="63"/>
      <c r="R51" s="63"/>
      <c r="S51" s="63"/>
      <c r="T51" s="63"/>
      <c r="U51" s="64">
        <v>4397</v>
      </c>
    </row>
    <row r="52" spans="1:21" ht="101.25">
      <c r="A52" s="15">
        <v>38</v>
      </c>
      <c r="B52" s="49" t="s">
        <v>110</v>
      </c>
      <c r="C52" s="50" t="s">
        <v>44</v>
      </c>
      <c r="D52" s="16" t="s">
        <v>0</v>
      </c>
      <c r="E52" s="17">
        <v>900</v>
      </c>
      <c r="F52" s="18">
        <v>6000</v>
      </c>
      <c r="G52" s="16">
        <f t="shared" si="6"/>
        <v>5400000</v>
      </c>
      <c r="H52" s="32">
        <v>630</v>
      </c>
      <c r="I52" s="16">
        <f t="shared" si="7"/>
        <v>3780000</v>
      </c>
      <c r="J52" s="62">
        <v>0.7</v>
      </c>
      <c r="K52" s="64">
        <v>5260</v>
      </c>
      <c r="L52" s="63"/>
      <c r="M52" s="63"/>
      <c r="N52" s="63"/>
      <c r="O52" s="63"/>
      <c r="P52" s="63">
        <v>5400</v>
      </c>
      <c r="Q52" s="63"/>
      <c r="R52" s="63"/>
      <c r="S52" s="63"/>
      <c r="T52" s="63"/>
      <c r="U52" s="63">
        <v>5270</v>
      </c>
    </row>
    <row r="53" spans="1:21" ht="112.5">
      <c r="A53" s="15">
        <v>39</v>
      </c>
      <c r="B53" s="49" t="s">
        <v>111</v>
      </c>
      <c r="C53" s="50" t="s">
        <v>45</v>
      </c>
      <c r="D53" s="16" t="s">
        <v>0</v>
      </c>
      <c r="E53" s="17">
        <v>300</v>
      </c>
      <c r="F53" s="18">
        <v>6000</v>
      </c>
      <c r="G53" s="16">
        <f t="shared" si="6"/>
        <v>1800000</v>
      </c>
      <c r="H53" s="32">
        <v>210</v>
      </c>
      <c r="I53" s="16">
        <f t="shared" si="7"/>
        <v>1260000</v>
      </c>
      <c r="J53" s="62">
        <v>0.7</v>
      </c>
      <c r="K53" s="64">
        <v>5390</v>
      </c>
      <c r="L53" s="63"/>
      <c r="M53" s="63"/>
      <c r="N53" s="63"/>
      <c r="O53" s="63"/>
      <c r="P53" s="63">
        <v>5400</v>
      </c>
      <c r="Q53" s="63"/>
      <c r="R53" s="63"/>
      <c r="S53" s="63"/>
      <c r="T53" s="63"/>
      <c r="U53" s="65">
        <v>5633</v>
      </c>
    </row>
    <row r="54" spans="1:21" ht="56.25">
      <c r="A54" s="15">
        <v>40</v>
      </c>
      <c r="B54" s="19" t="s">
        <v>64</v>
      </c>
      <c r="C54" s="14" t="s">
        <v>22</v>
      </c>
      <c r="D54" s="20" t="s">
        <v>0</v>
      </c>
      <c r="E54" s="17">
        <v>100</v>
      </c>
      <c r="F54" s="21">
        <v>17300</v>
      </c>
      <c r="G54" s="16">
        <f t="shared" ref="G54:G60" si="8">F54*E54</f>
        <v>1730000</v>
      </c>
      <c r="H54" s="32">
        <v>41</v>
      </c>
      <c r="I54" s="16">
        <f t="shared" ref="I54:I60" si="9">H54*F54</f>
        <v>709300</v>
      </c>
      <c r="J54" s="62">
        <v>0.7</v>
      </c>
      <c r="K54" s="64">
        <v>17200</v>
      </c>
      <c r="L54" s="63"/>
      <c r="M54" s="63"/>
      <c r="N54" s="63"/>
      <c r="O54" s="63"/>
      <c r="P54" s="63"/>
      <c r="Q54" s="63"/>
      <c r="R54" s="63"/>
      <c r="S54" s="63"/>
      <c r="T54" s="63"/>
      <c r="U54" s="63"/>
    </row>
    <row r="55" spans="1:21" ht="56.25">
      <c r="A55" s="15">
        <v>41</v>
      </c>
      <c r="B55" s="19" t="s">
        <v>63</v>
      </c>
      <c r="C55" s="14" t="s">
        <v>21</v>
      </c>
      <c r="D55" s="20" t="s">
        <v>0</v>
      </c>
      <c r="E55" s="17">
        <v>100</v>
      </c>
      <c r="F55" s="21">
        <v>17300</v>
      </c>
      <c r="G55" s="16">
        <f t="shared" si="8"/>
        <v>1730000</v>
      </c>
      <c r="H55" s="32">
        <v>41</v>
      </c>
      <c r="I55" s="16">
        <f t="shared" si="9"/>
        <v>709300</v>
      </c>
      <c r="J55" s="62">
        <v>0.7</v>
      </c>
      <c r="K55" s="64">
        <v>17200</v>
      </c>
      <c r="L55" s="63"/>
      <c r="M55" s="63"/>
      <c r="N55" s="63"/>
      <c r="O55" s="63"/>
      <c r="P55" s="63"/>
      <c r="Q55" s="63"/>
      <c r="R55" s="63"/>
      <c r="S55" s="63"/>
      <c r="T55" s="63"/>
      <c r="U55" s="63"/>
    </row>
    <row r="56" spans="1:21" ht="45">
      <c r="A56" s="15">
        <v>42</v>
      </c>
      <c r="B56" s="19" t="s">
        <v>62</v>
      </c>
      <c r="C56" s="27" t="s">
        <v>17</v>
      </c>
      <c r="D56" s="20" t="s">
        <v>0</v>
      </c>
      <c r="E56" s="17">
        <v>150</v>
      </c>
      <c r="F56" s="21">
        <v>10500</v>
      </c>
      <c r="G56" s="16">
        <f t="shared" si="8"/>
        <v>1575000</v>
      </c>
      <c r="H56" s="32">
        <v>84</v>
      </c>
      <c r="I56" s="16">
        <f t="shared" si="9"/>
        <v>882000</v>
      </c>
      <c r="J56" s="62">
        <v>0.7</v>
      </c>
      <c r="K56" s="64">
        <v>10400</v>
      </c>
      <c r="L56" s="63"/>
      <c r="M56" s="63"/>
      <c r="N56" s="63"/>
      <c r="O56" s="63"/>
      <c r="P56" s="63"/>
      <c r="Q56" s="63"/>
      <c r="R56" s="63"/>
      <c r="S56" s="63"/>
      <c r="T56" s="63"/>
      <c r="U56" s="63"/>
    </row>
    <row r="57" spans="1:21" ht="45">
      <c r="A57" s="15">
        <v>43</v>
      </c>
      <c r="B57" s="19" t="s">
        <v>18</v>
      </c>
      <c r="C57" s="27" t="s">
        <v>19</v>
      </c>
      <c r="D57" s="20" t="s">
        <v>0</v>
      </c>
      <c r="E57" s="17">
        <v>150</v>
      </c>
      <c r="F57" s="21">
        <v>10500</v>
      </c>
      <c r="G57" s="16">
        <f t="shared" si="8"/>
        <v>1575000</v>
      </c>
      <c r="H57" s="32">
        <v>84</v>
      </c>
      <c r="I57" s="16">
        <f t="shared" si="9"/>
        <v>882000</v>
      </c>
      <c r="J57" s="62">
        <v>0.7</v>
      </c>
      <c r="K57" s="64">
        <v>10400</v>
      </c>
      <c r="L57" s="63"/>
      <c r="M57" s="63"/>
      <c r="N57" s="63"/>
      <c r="O57" s="63"/>
      <c r="P57" s="63"/>
      <c r="Q57" s="63"/>
      <c r="R57" s="63"/>
      <c r="S57" s="63"/>
      <c r="T57" s="63"/>
      <c r="U57" s="63"/>
    </row>
    <row r="58" spans="1:21" ht="63" customHeight="1">
      <c r="A58" s="15">
        <v>44</v>
      </c>
      <c r="B58" s="19" t="s">
        <v>61</v>
      </c>
      <c r="C58" s="27" t="s">
        <v>23</v>
      </c>
      <c r="D58" s="20" t="s">
        <v>0</v>
      </c>
      <c r="E58" s="17">
        <v>150</v>
      </c>
      <c r="F58" s="21">
        <v>31050</v>
      </c>
      <c r="G58" s="16">
        <f t="shared" si="8"/>
        <v>4657500</v>
      </c>
      <c r="H58" s="32">
        <v>105</v>
      </c>
      <c r="I58" s="16">
        <f t="shared" si="9"/>
        <v>3260250</v>
      </c>
      <c r="J58" s="62">
        <v>0.7</v>
      </c>
      <c r="K58" s="64">
        <v>30000</v>
      </c>
      <c r="L58" s="63"/>
      <c r="M58" s="63"/>
      <c r="N58" s="63"/>
      <c r="O58" s="63"/>
      <c r="P58" s="63"/>
      <c r="Q58" s="63"/>
      <c r="R58" s="63"/>
      <c r="S58" s="63"/>
      <c r="T58" s="63"/>
      <c r="U58" s="63"/>
    </row>
    <row r="59" spans="1:21" ht="79.5" customHeight="1">
      <c r="A59" s="15">
        <v>45</v>
      </c>
      <c r="B59" s="19" t="s">
        <v>60</v>
      </c>
      <c r="C59" s="27" t="s">
        <v>25</v>
      </c>
      <c r="D59" s="20" t="s">
        <v>0</v>
      </c>
      <c r="E59" s="17">
        <v>80</v>
      </c>
      <c r="F59" s="21">
        <v>49800</v>
      </c>
      <c r="G59" s="16">
        <f t="shared" si="8"/>
        <v>3984000</v>
      </c>
      <c r="H59" s="32">
        <v>44</v>
      </c>
      <c r="I59" s="16">
        <f t="shared" si="9"/>
        <v>2191200</v>
      </c>
      <c r="J59" s="62">
        <v>0.7</v>
      </c>
      <c r="K59" s="64">
        <v>49700</v>
      </c>
      <c r="L59" s="63"/>
      <c r="M59" s="63"/>
      <c r="N59" s="63"/>
      <c r="O59" s="63"/>
      <c r="P59" s="63"/>
      <c r="Q59" s="63"/>
      <c r="R59" s="63"/>
      <c r="S59" s="63"/>
      <c r="T59" s="63"/>
      <c r="U59" s="63"/>
    </row>
    <row r="60" spans="1:21" ht="78" customHeight="1">
      <c r="A60" s="15">
        <v>46</v>
      </c>
      <c r="B60" s="19" t="s">
        <v>59</v>
      </c>
      <c r="C60" s="27" t="s">
        <v>24</v>
      </c>
      <c r="D60" s="20" t="s">
        <v>0</v>
      </c>
      <c r="E60" s="17">
        <v>80</v>
      </c>
      <c r="F60" s="21">
        <v>49800</v>
      </c>
      <c r="G60" s="16">
        <f t="shared" si="8"/>
        <v>3984000</v>
      </c>
      <c r="H60" s="32">
        <v>44</v>
      </c>
      <c r="I60" s="16">
        <f t="shared" si="9"/>
        <v>2191200</v>
      </c>
      <c r="J60" s="62">
        <v>0.7</v>
      </c>
      <c r="K60" s="64">
        <v>49700</v>
      </c>
      <c r="L60" s="63"/>
      <c r="M60" s="63"/>
      <c r="N60" s="63"/>
      <c r="O60" s="63"/>
      <c r="P60" s="63"/>
      <c r="Q60" s="63"/>
      <c r="R60" s="63"/>
      <c r="S60" s="63"/>
      <c r="T60" s="63"/>
      <c r="U60" s="63"/>
    </row>
    <row r="61" spans="1:21" ht="45">
      <c r="A61" s="15">
        <v>47</v>
      </c>
      <c r="B61" s="19" t="s">
        <v>58</v>
      </c>
      <c r="C61" s="14" t="s">
        <v>20</v>
      </c>
      <c r="D61" s="20" t="s">
        <v>0</v>
      </c>
      <c r="E61" s="17">
        <v>100</v>
      </c>
      <c r="F61" s="21">
        <v>22300</v>
      </c>
      <c r="G61" s="16">
        <f t="shared" ref="G61:G62" si="10">F61*E61</f>
        <v>2230000</v>
      </c>
      <c r="H61" s="32">
        <v>56</v>
      </c>
      <c r="I61" s="16">
        <f t="shared" ref="I61:I62" si="11">H61*F61</f>
        <v>1248800</v>
      </c>
      <c r="J61" s="62">
        <v>0.7</v>
      </c>
      <c r="K61" s="64">
        <v>22200</v>
      </c>
      <c r="L61" s="63"/>
      <c r="M61" s="63"/>
      <c r="N61" s="63"/>
      <c r="O61" s="63"/>
      <c r="P61" s="63"/>
      <c r="Q61" s="63"/>
      <c r="R61" s="63"/>
      <c r="S61" s="63"/>
      <c r="T61" s="63"/>
      <c r="U61" s="63"/>
    </row>
    <row r="62" spans="1:21" ht="123.75">
      <c r="A62" s="15">
        <v>48</v>
      </c>
      <c r="B62" s="14" t="s">
        <v>112</v>
      </c>
      <c r="C62" s="14" t="s">
        <v>46</v>
      </c>
      <c r="D62" s="16" t="s">
        <v>0</v>
      </c>
      <c r="E62" s="17">
        <v>310</v>
      </c>
      <c r="F62" s="18">
        <v>21000</v>
      </c>
      <c r="G62" s="16">
        <f t="shared" si="10"/>
        <v>6510000</v>
      </c>
      <c r="H62" s="32">
        <v>175</v>
      </c>
      <c r="I62" s="16">
        <f t="shared" si="11"/>
        <v>3675000</v>
      </c>
      <c r="J62" s="62">
        <v>0.7</v>
      </c>
      <c r="K62" s="64">
        <v>19000</v>
      </c>
      <c r="L62" s="63">
        <v>19180</v>
      </c>
      <c r="M62" s="63"/>
      <c r="N62" s="63"/>
      <c r="O62" s="63"/>
      <c r="P62" s="63"/>
      <c r="Q62" s="63"/>
      <c r="R62" s="63"/>
      <c r="S62" s="63"/>
      <c r="T62" s="63"/>
      <c r="U62" s="63"/>
    </row>
    <row r="63" spans="1:21" ht="96.75" customHeight="1">
      <c r="A63" s="15">
        <v>49</v>
      </c>
      <c r="B63" s="29" t="s">
        <v>57</v>
      </c>
      <c r="C63" s="45" t="s">
        <v>28</v>
      </c>
      <c r="D63" s="31" t="s">
        <v>0</v>
      </c>
      <c r="E63" s="15">
        <v>10</v>
      </c>
      <c r="F63" s="20">
        <v>60700</v>
      </c>
      <c r="G63" s="16">
        <f t="shared" ref="G63:G66" si="12">F63*E63</f>
        <v>607000</v>
      </c>
      <c r="H63" s="32">
        <v>5</v>
      </c>
      <c r="I63" s="16">
        <f t="shared" ref="I63:I66" si="13">H63*F63</f>
        <v>303500</v>
      </c>
      <c r="J63" s="62">
        <v>0.7</v>
      </c>
      <c r="K63" s="64">
        <v>60600</v>
      </c>
      <c r="L63" s="63"/>
      <c r="M63" s="63"/>
      <c r="N63" s="63"/>
      <c r="O63" s="63"/>
      <c r="P63" s="63"/>
      <c r="Q63" s="63"/>
      <c r="R63" s="63"/>
      <c r="S63" s="63"/>
      <c r="T63" s="63"/>
      <c r="U63" s="63"/>
    </row>
    <row r="64" spans="1:21" ht="91.5" customHeight="1">
      <c r="A64" s="15">
        <v>50</v>
      </c>
      <c r="B64" s="29" t="s">
        <v>56</v>
      </c>
      <c r="C64" s="45" t="s">
        <v>29</v>
      </c>
      <c r="D64" s="31" t="s">
        <v>0</v>
      </c>
      <c r="E64" s="15">
        <v>10</v>
      </c>
      <c r="F64" s="20">
        <v>60700</v>
      </c>
      <c r="G64" s="16">
        <f t="shared" si="12"/>
        <v>607000</v>
      </c>
      <c r="H64" s="32">
        <v>5</v>
      </c>
      <c r="I64" s="16">
        <f t="shared" si="13"/>
        <v>303500</v>
      </c>
      <c r="J64" s="62">
        <v>0.7</v>
      </c>
      <c r="K64" s="64">
        <v>60600</v>
      </c>
      <c r="L64" s="63"/>
      <c r="M64" s="63"/>
      <c r="N64" s="63"/>
      <c r="O64" s="63"/>
      <c r="P64" s="63"/>
      <c r="Q64" s="63"/>
      <c r="R64" s="63"/>
      <c r="S64" s="63"/>
      <c r="T64" s="63"/>
      <c r="U64" s="63"/>
    </row>
    <row r="65" spans="1:21" ht="106.5" customHeight="1">
      <c r="A65" s="15">
        <v>51</v>
      </c>
      <c r="B65" s="29" t="s">
        <v>55</v>
      </c>
      <c r="C65" s="45" t="s">
        <v>31</v>
      </c>
      <c r="D65" s="31" t="s">
        <v>0</v>
      </c>
      <c r="E65" s="15">
        <v>10</v>
      </c>
      <c r="F65" s="20">
        <v>80600</v>
      </c>
      <c r="G65" s="16">
        <f t="shared" si="12"/>
        <v>806000</v>
      </c>
      <c r="H65" s="32">
        <v>5</v>
      </c>
      <c r="I65" s="16">
        <f t="shared" si="13"/>
        <v>403000</v>
      </c>
      <c r="J65" s="62">
        <v>0.7</v>
      </c>
      <c r="K65" s="64">
        <v>80500</v>
      </c>
      <c r="L65" s="63"/>
      <c r="M65" s="63"/>
      <c r="N65" s="63"/>
      <c r="O65" s="63"/>
      <c r="P65" s="63"/>
      <c r="Q65" s="63"/>
      <c r="R65" s="63"/>
      <c r="S65" s="63"/>
      <c r="T65" s="63"/>
      <c r="U65" s="63"/>
    </row>
    <row r="66" spans="1:21" ht="112.5" customHeight="1">
      <c r="A66" s="15">
        <v>52</v>
      </c>
      <c r="B66" s="29" t="s">
        <v>54</v>
      </c>
      <c r="C66" s="45" t="s">
        <v>30</v>
      </c>
      <c r="D66" s="31" t="s">
        <v>0</v>
      </c>
      <c r="E66" s="15">
        <v>10</v>
      </c>
      <c r="F66" s="20">
        <v>60700</v>
      </c>
      <c r="G66" s="16">
        <f t="shared" si="12"/>
        <v>607000</v>
      </c>
      <c r="H66" s="32">
        <v>5</v>
      </c>
      <c r="I66" s="16">
        <f t="shared" si="13"/>
        <v>303500</v>
      </c>
      <c r="J66" s="62">
        <v>0.7</v>
      </c>
      <c r="K66" s="64">
        <v>60600</v>
      </c>
      <c r="L66" s="63"/>
      <c r="M66" s="63"/>
      <c r="N66" s="63"/>
      <c r="O66" s="63"/>
      <c r="P66" s="63"/>
      <c r="Q66" s="63"/>
      <c r="R66" s="63"/>
      <c r="S66" s="63"/>
      <c r="T66" s="63"/>
      <c r="U66" s="63"/>
    </row>
    <row r="67" spans="1:21" s="41" customFormat="1">
      <c r="A67" s="37"/>
      <c r="B67" s="33" t="s">
        <v>34</v>
      </c>
      <c r="C67" s="33"/>
      <c r="D67" s="38"/>
      <c r="E67" s="38"/>
      <c r="F67" s="38"/>
      <c r="G67" s="39">
        <f>SUM(G15:G66)</f>
        <v>71896000</v>
      </c>
      <c r="H67" s="40"/>
      <c r="I67" s="39">
        <f>SUM(I15:I66)</f>
        <v>43079100</v>
      </c>
      <c r="J67" s="68"/>
      <c r="K67" s="68"/>
      <c r="L67" s="68"/>
      <c r="M67" s="68"/>
      <c r="N67" s="68"/>
      <c r="O67" s="68"/>
      <c r="P67" s="68"/>
      <c r="Q67" s="68"/>
      <c r="R67" s="68"/>
      <c r="S67" s="68"/>
      <c r="T67" s="68"/>
      <c r="U67" s="68"/>
    </row>
    <row r="68" spans="1:21">
      <c r="B68" s="86" t="s">
        <v>145</v>
      </c>
      <c r="C68" s="87"/>
      <c r="D68" s="87"/>
      <c r="E68" s="87"/>
      <c r="F68" s="87"/>
      <c r="G68" s="87"/>
      <c r="H68" s="87"/>
      <c r="I68" s="87"/>
      <c r="J68" s="87"/>
      <c r="K68" s="87"/>
    </row>
    <row r="69" spans="1:21">
      <c r="B69" s="69" t="s">
        <v>146</v>
      </c>
      <c r="C69" s="8"/>
      <c r="G69" s="3"/>
    </row>
    <row r="70" spans="1:21" ht="17.25" customHeight="1">
      <c r="B70" s="81" t="s">
        <v>147</v>
      </c>
      <c r="C70" s="2"/>
      <c r="G70" s="3"/>
    </row>
    <row r="71" spans="1:21">
      <c r="B71" s="78" t="s">
        <v>148</v>
      </c>
      <c r="C71" s="9"/>
      <c r="G71" s="3"/>
    </row>
    <row r="72" spans="1:21">
      <c r="B72" s="88" t="s">
        <v>149</v>
      </c>
      <c r="C72" s="89"/>
      <c r="G72" s="3"/>
    </row>
    <row r="73" spans="1:21">
      <c r="B73" s="6" t="s">
        <v>115</v>
      </c>
      <c r="G73" s="3"/>
    </row>
    <row r="74" spans="1:21">
      <c r="G74" s="3"/>
    </row>
    <row r="75" spans="1:21">
      <c r="A75" s="3">
        <v>1</v>
      </c>
      <c r="B75" s="6" t="s">
        <v>134</v>
      </c>
      <c r="G75" s="3"/>
    </row>
    <row r="76" spans="1:21">
      <c r="A76" s="3">
        <v>2</v>
      </c>
      <c r="B76" s="6" t="s">
        <v>116</v>
      </c>
      <c r="G76" s="3"/>
    </row>
    <row r="77" spans="1:21">
      <c r="A77" s="3">
        <v>3</v>
      </c>
      <c r="B77" s="6" t="s">
        <v>135</v>
      </c>
      <c r="G77" s="3"/>
    </row>
    <row r="78" spans="1:21">
      <c r="A78" s="3">
        <v>4</v>
      </c>
      <c r="B78" s="6" t="s">
        <v>132</v>
      </c>
      <c r="G78" s="3"/>
    </row>
    <row r="79" spans="1:21">
      <c r="A79" s="3">
        <v>5</v>
      </c>
      <c r="B79" s="6" t="s">
        <v>131</v>
      </c>
      <c r="C79" s="11"/>
      <c r="G79" s="3"/>
    </row>
    <row r="80" spans="1:21">
      <c r="A80" s="3">
        <v>6</v>
      </c>
      <c r="B80" s="6" t="s">
        <v>136</v>
      </c>
      <c r="G80" s="3"/>
    </row>
    <row r="81" spans="1:21">
      <c r="A81" s="3">
        <v>7</v>
      </c>
      <c r="B81" s="6" t="s">
        <v>117</v>
      </c>
      <c r="G81" s="3"/>
    </row>
    <row r="82" spans="1:21">
      <c r="A82" s="3">
        <v>8</v>
      </c>
      <c r="B82" s="6" t="s">
        <v>158</v>
      </c>
      <c r="G82" s="3"/>
    </row>
    <row r="83" spans="1:21">
      <c r="A83" s="3">
        <v>9</v>
      </c>
      <c r="B83" s="6" t="s">
        <v>133</v>
      </c>
      <c r="G83" s="3"/>
    </row>
    <row r="84" spans="1:21">
      <c r="A84" s="3">
        <v>10</v>
      </c>
      <c r="B84" s="6" t="s">
        <v>137</v>
      </c>
      <c r="G84" s="3"/>
    </row>
    <row r="85" spans="1:21">
      <c r="A85" s="3">
        <v>11</v>
      </c>
      <c r="B85" s="82" t="s">
        <v>118</v>
      </c>
      <c r="C85" s="83"/>
      <c r="D85" s="83"/>
      <c r="E85" s="83"/>
      <c r="F85" s="83"/>
      <c r="G85" s="83"/>
      <c r="H85" s="83"/>
      <c r="I85" s="83"/>
      <c r="J85" s="83"/>
      <c r="K85" s="83"/>
      <c r="L85" s="83"/>
      <c r="M85" s="83"/>
      <c r="N85" s="83"/>
      <c r="O85" s="83"/>
      <c r="P85" s="83"/>
      <c r="Q85" s="83"/>
      <c r="R85" s="83"/>
      <c r="S85" s="83"/>
      <c r="T85" s="83"/>
      <c r="U85" s="83"/>
    </row>
    <row r="86" spans="1:21">
      <c r="B86" s="82" t="s">
        <v>119</v>
      </c>
      <c r="C86" s="83"/>
      <c r="D86" s="83"/>
      <c r="E86" s="83"/>
      <c r="F86" s="83"/>
      <c r="G86" s="83"/>
      <c r="H86" s="83"/>
      <c r="I86" s="83"/>
      <c r="J86" s="83"/>
      <c r="K86" s="83"/>
      <c r="L86" s="83"/>
      <c r="M86" s="83"/>
      <c r="N86" s="83"/>
      <c r="O86" s="83"/>
      <c r="P86" s="83"/>
      <c r="Q86" s="83"/>
      <c r="R86" s="83"/>
      <c r="S86" s="83"/>
      <c r="T86" s="70"/>
      <c r="U86" s="70"/>
    </row>
    <row r="87" spans="1:21">
      <c r="G87" s="3"/>
    </row>
    <row r="88" spans="1:21">
      <c r="B88" s="79" t="s">
        <v>151</v>
      </c>
      <c r="C88" s="79"/>
      <c r="D88" s="80" t="s">
        <v>154</v>
      </c>
      <c r="E88" s="80"/>
      <c r="F88" s="51"/>
      <c r="G88" s="3"/>
    </row>
    <row r="89" spans="1:21">
      <c r="B89" s="79"/>
      <c r="C89" s="79"/>
      <c r="D89" s="80"/>
      <c r="E89" s="80"/>
      <c r="F89" s="51"/>
      <c r="G89" s="3"/>
    </row>
    <row r="90" spans="1:21">
      <c r="B90" s="79" t="s">
        <v>152</v>
      </c>
      <c r="C90" s="79"/>
      <c r="D90" s="80" t="s">
        <v>155</v>
      </c>
      <c r="E90" s="80"/>
      <c r="F90" s="51"/>
      <c r="G90" s="3"/>
    </row>
    <row r="91" spans="1:21">
      <c r="B91" s="79"/>
      <c r="C91" s="79"/>
      <c r="D91" s="80"/>
      <c r="E91" s="80"/>
      <c r="F91" s="51"/>
      <c r="G91" s="3"/>
    </row>
    <row r="92" spans="1:21">
      <c r="B92" s="79" t="s">
        <v>153</v>
      </c>
      <c r="C92" s="79"/>
      <c r="D92" s="80" t="s">
        <v>156</v>
      </c>
      <c r="E92" s="80"/>
      <c r="F92" s="51"/>
      <c r="G92" s="3"/>
    </row>
    <row r="93" spans="1:21">
      <c r="B93" s="79"/>
      <c r="C93" s="79"/>
      <c r="D93" s="80"/>
      <c r="E93" s="80"/>
      <c r="F93" s="51"/>
      <c r="G93" s="3"/>
    </row>
    <row r="94" spans="1:21">
      <c r="G94" s="3"/>
    </row>
    <row r="95" spans="1:21">
      <c r="G95" s="3"/>
    </row>
    <row r="96" spans="1:21">
      <c r="G96" s="3"/>
    </row>
    <row r="97" spans="7:7">
      <c r="G97" s="3"/>
    </row>
    <row r="98" spans="7:7">
      <c r="G98" s="10"/>
    </row>
  </sheetData>
  <mergeCells count="7">
    <mergeCell ref="H10:M10"/>
    <mergeCell ref="H9:M9"/>
    <mergeCell ref="H8:M8"/>
    <mergeCell ref="B85:U85"/>
    <mergeCell ref="B86:S86"/>
    <mergeCell ref="B68:K68"/>
    <mergeCell ref="B72:C72"/>
  </mergeCells>
  <dataValidations xWindow="1102" yWindow="218" count="4">
    <dataValidation allowBlank="1" showInputMessage="1" showErrorMessage="1" prompt="Введите наименование на гос.языке" sqref="B85:B86 B67:B72 B62 B54:B60 D61 C59:C60 C54:C57 C67"/>
    <dataValidation allowBlank="1" showInputMessage="1" showErrorMessage="1" prompt="Введите краткую хар-ку на рус.языке" sqref="C58 C69:C71 C62"/>
    <dataValidation type="list" allowBlank="1" showInputMessage="1" showErrorMessage="1" sqref="D62:D66">
      <formula1>INDIRECT(#REF!)</formula1>
    </dataValidation>
    <dataValidation type="list" allowBlank="1" showInputMessage="1" showErrorMessage="1" sqref="D54:D60">
      <formula1>INDIRECT(#REF!)</formula1>
    </dataValidation>
  </dataValidation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урология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apteka_10</dc:creator>
  <cp:lastModifiedBy>Camera11</cp:lastModifiedBy>
  <cp:lastPrinted>2018-10-03T08:49:49Z</cp:lastPrinted>
  <dcterms:created xsi:type="dcterms:W3CDTF">2014-11-14T07:59:04Z</dcterms:created>
  <dcterms:modified xsi:type="dcterms:W3CDTF">2019-01-30T19:00:59Z</dcterms:modified>
</cp:coreProperties>
</file>