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15135" windowHeight="4725"/>
  </bookViews>
  <sheets>
    <sheet name="2020БЮДЖЕТ" sheetId="12" r:id="rId1"/>
  </sheets>
  <calcPr calcId="124519"/>
</workbook>
</file>

<file path=xl/calcChain.xml><?xml version="1.0" encoding="utf-8"?>
<calcChain xmlns="http://schemas.openxmlformats.org/spreadsheetml/2006/main">
  <c r="G46" i="12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47" l="1"/>
</calcChain>
</file>

<file path=xl/comments1.xml><?xml version="1.0" encoding="utf-8"?>
<comments xmlns="http://schemas.openxmlformats.org/spreadsheetml/2006/main">
  <authors>
    <author>gos_zakup_10</author>
  </authors>
  <commentList>
    <comment ref="H17" authorId="0">
      <text>
        <r>
          <rPr>
            <b/>
            <sz val="8"/>
            <color indexed="81"/>
            <rFont val="Tahoma"/>
            <family val="2"/>
            <charset val="204"/>
          </rPr>
          <t>gos_zakup_10:</t>
        </r>
        <r>
          <rPr>
            <sz val="8"/>
            <color indexed="81"/>
            <rFont val="Tahoma"/>
            <family val="2"/>
            <charset val="204"/>
          </rPr>
          <t xml:space="preserve">
500</t>
        </r>
      </text>
    </comment>
  </commentList>
</comments>
</file>

<file path=xl/sharedStrings.xml><?xml version="1.0" encoding="utf-8"?>
<sst xmlns="http://schemas.openxmlformats.org/spreadsheetml/2006/main" count="144" uniqueCount="115">
  <si>
    <t xml:space="preserve">Наименование  (МНН) </t>
  </si>
  <si>
    <t>амп</t>
  </si>
  <si>
    <t>Амброксол</t>
  </si>
  <si>
    <t>фл</t>
  </si>
  <si>
    <t>таб</t>
  </si>
  <si>
    <t xml:space="preserve">Бриллиантовый зеленый </t>
  </si>
  <si>
    <t>р-р брилиантовой зелени 1%-20мл.</t>
  </si>
  <si>
    <t>табл</t>
  </si>
  <si>
    <t>Фл</t>
  </si>
  <si>
    <t>декстроза</t>
  </si>
  <si>
    <t>5%-400,0 р-р для инфузий</t>
  </si>
  <si>
    <t>5%-250,0 р-р для инфузий</t>
  </si>
  <si>
    <t xml:space="preserve">Диазепам </t>
  </si>
  <si>
    <t>Пиперациллин+тазобактам</t>
  </si>
  <si>
    <t>Комплекс аминокислот</t>
  </si>
  <si>
    <t>Лизиноприл</t>
  </si>
  <si>
    <t>Лизиноприл/амлодипин</t>
  </si>
  <si>
    <t>Линкомицин</t>
  </si>
  <si>
    <t>250мг № 50</t>
  </si>
  <si>
    <t>капс</t>
  </si>
  <si>
    <t>Натрия оксибат (натрия оксибутират)</t>
  </si>
  <si>
    <t xml:space="preserve">Нистатин </t>
  </si>
  <si>
    <t>Перметрин</t>
  </si>
  <si>
    <t xml:space="preserve">Периндоприл/Индапамид </t>
  </si>
  <si>
    <t>таблетка 4 мг/1 ,25 мг</t>
  </si>
  <si>
    <t>таблетки 10 мг</t>
  </si>
  <si>
    <t>таблетки 5 мг</t>
  </si>
  <si>
    <t>Спирт этиловый 96 %, кг</t>
  </si>
  <si>
    <t>кг</t>
  </si>
  <si>
    <t>Тримеперидин</t>
  </si>
  <si>
    <t>раствор для инъекций 2% 1,0</t>
  </si>
  <si>
    <t>Фенилэфрин</t>
  </si>
  <si>
    <t>Р-р для инъекции 1% 1,0</t>
  </si>
  <si>
    <t xml:space="preserve">Фентанил </t>
  </si>
  <si>
    <t>Р-р для инъекции 005% 2,0</t>
  </si>
  <si>
    <t xml:space="preserve">Хлоргексидин </t>
  </si>
  <si>
    <t>раствор 0,05% 100,0</t>
  </si>
  <si>
    <t xml:space="preserve">Количество, объём </t>
  </si>
  <si>
    <t>Цена за единицу, тенге</t>
  </si>
  <si>
    <t>Сумма, утвержденная  для закупки, тенге</t>
  </si>
  <si>
    <t>раствор для приема внутрь и ингаляций 7,5/мл 100мл</t>
  </si>
  <si>
    <t>противопедикулезный препарат( 0,5% раствор для наружного применения) 60 мл</t>
  </si>
  <si>
    <t xml:space="preserve">Метилдопа </t>
  </si>
  <si>
    <t>раствор для инъекций 5 мг/мл  2,0</t>
  </si>
  <si>
    <t>раствор для инъекций 200 мг/мл 10 мл</t>
  </si>
  <si>
    <t xml:space="preserve">Ацикловир </t>
  </si>
  <si>
    <t>порошок для приготовления раствора для инъекций250 мг</t>
  </si>
  <si>
    <t>Дидрогестерон</t>
  </si>
  <si>
    <t xml:space="preserve">Габапентин </t>
  </si>
  <si>
    <t>капсулы 300 мг</t>
  </si>
  <si>
    <t>Тиамин</t>
  </si>
  <si>
    <t xml:space="preserve">раствор для инъекций 5%, 1мл </t>
  </si>
  <si>
    <t>Жировая эмульсия для парентерального питания****</t>
  </si>
  <si>
    <t>эмульсия для внутривенных инфузий 10 % 500 мл</t>
  </si>
  <si>
    <t>Урокиназа****</t>
  </si>
  <si>
    <t xml:space="preserve">лиофилизат для приготовления раствора для инфузий 500 000 МЕ </t>
  </si>
  <si>
    <t>Фолиевая кислота</t>
  </si>
  <si>
    <t>Атропина сульфат</t>
  </si>
  <si>
    <t>раствор для инъекций 1мг/мл</t>
  </si>
  <si>
    <t xml:space="preserve">Теноксикам </t>
  </si>
  <si>
    <t>порошок лиофилизированный для приготовления раствора для инъекций в комплекте с растворителем 20 мг</t>
  </si>
  <si>
    <t>р-р для инъекций 300 мг/мл  2 мл</t>
  </si>
  <si>
    <t xml:space="preserve">Кальция глюконат </t>
  </si>
  <si>
    <t>раствор для инъекций 10%, 5 мл</t>
  </si>
  <si>
    <t xml:space="preserve">Натрия  хлорид , натрия ацетат </t>
  </si>
  <si>
    <t>Дисоль раствор 400 мл</t>
  </si>
  <si>
    <t>Натрия  хлорид , калия хлорид, натрия ацетат</t>
  </si>
  <si>
    <t>Ацесоль раствор 400 мл</t>
  </si>
  <si>
    <t>Ксилометазолин</t>
  </si>
  <si>
    <t>капли назальные 0,1% 10 мл</t>
  </si>
  <si>
    <t>порошок для приготовления раствора для инъекций 4,5 мг</t>
  </si>
  <si>
    <t>раствор для инфузий 500 мл</t>
  </si>
  <si>
    <t xml:space="preserve">Иммуноглобулин </t>
  </si>
  <si>
    <t>раствор для инфузий 5% 50 мл</t>
  </si>
  <si>
    <t>Прогестерон</t>
  </si>
  <si>
    <t>капсулы 200 мг</t>
  </si>
  <si>
    <t>таблетки 10 мг/5 мг</t>
  </si>
  <si>
    <t>таблетки 5мг</t>
  </si>
  <si>
    <t xml:space="preserve">таблетки 500 т. ЕД </t>
  </si>
  <si>
    <t>№ лота</t>
  </si>
  <si>
    <t>ИТОГО</t>
  </si>
  <si>
    <t>Краткая характеристика (описание) товаров</t>
  </si>
  <si>
    <t xml:space="preserve">Единица измерения </t>
  </si>
  <si>
    <t>ТОО "Казфарм-С"</t>
  </si>
  <si>
    <t>ТОО "Kelun-Kazpharm" (Келун-Казфарм)</t>
  </si>
  <si>
    <t>ТОО "Стофарм"</t>
  </si>
  <si>
    <t>ТОО "FAM.Alliance"</t>
  </si>
  <si>
    <t>ТОО "ЭМИТИ Интернешнл"</t>
  </si>
  <si>
    <t>ТОО "Росфарма"</t>
  </si>
  <si>
    <t>Протокол итогов  закупа способом запроса ценовых предложений</t>
  </si>
  <si>
    <t>г.Нур-Султан</t>
  </si>
  <si>
    <t>27.12.2019г.</t>
  </si>
  <si>
    <t xml:space="preserve">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</si>
  <si>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</si>
  <si>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</si>
  <si>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"___" _______________ 2019г.</t>
  </si>
  <si>
    <t>лекарственных средств</t>
  </si>
  <si>
    <t xml:space="preserve">       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</si>
  <si>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</si>
  <si>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</si>
  <si>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Заведующая аптекой</t>
  </si>
  <si>
    <t>М.Абуова</t>
  </si>
  <si>
    <t>Начальник отдела гос.закупок</t>
  </si>
  <si>
    <t>Ж.Кыстаубаева</t>
  </si>
  <si>
    <t>И.о. заместителя директора по ЛПР</t>
  </si>
  <si>
    <t>С.Чухатина</t>
  </si>
  <si>
    <t xml:space="preserve">По лоту № 6 признать потенциальным победителем ТОО "Kelun-Kazpharm" (Келун-Казфарм), Алматинская обл., Карасайский р-н, Ельтайский с/о, с.Кокозек, на сумму 588 000 тенге  </t>
  </si>
  <si>
    <t xml:space="preserve">По лотам № 5,15 признать потенциальным победителем ТОО "Стофарм", Костанайская обл., п.Затобольск, ул.40 лет Октября, д.74, на сумму 160 882,40 тенге  </t>
  </si>
  <si>
    <t xml:space="preserve">По лотам № 25,33 признать потенциальным победителем ТОО "FAM.Alliance", г.Алматы, мкр.Коккайнар, пер.Жангелдина, 14, на сумму 627 500 тенге  </t>
  </si>
  <si>
    <t xml:space="preserve">По лоту № 24 признать потенциальным победителем ТОО "ЭМИТИ Интернешнл", г.Алматы, ул.Муратбекова, 23/1, на сумму 1 476 790 тенге  </t>
  </si>
  <si>
    <t xml:space="preserve">По лотам № 22,34 признать потенциальным победителем ТОО "Росфарма", г.Нур-Султан, пер.Шынтас, 2/1, на сумму 24 132,50 тенге  </t>
  </si>
  <si>
    <t>По лотам № 1-4, 8-14, 16-21, 23, 26, 28-32, 35 признать закуп несостоявшимся, ввиду не представления ценовых предложений потенциальными поставщиками</t>
  </si>
  <si>
    <t>ТОО "Альянс-Фарм"</t>
  </si>
  <si>
    <t xml:space="preserve">По лотам № 7,27 признать победителем ТОО "Альянс-Фарм", г.Усть-Каменогорск, ул.Бажова, 333/1, на сумму 1 060 738 тенге  </t>
  </si>
  <si>
    <t>По лоту №25 отклонить ценовое предложение ТОО"Альянс-Фарм"   согласно пп.61-1 п.1 ст.1 Кодекса РК "О здоровье народа и системе здравоохранения"   в рамках гарантированного объема бесплатной медицинской помощи и в системе обязательного социального медицинского страхования производится закуп лекарственных средств вошедших в Казахстанский национальный лекарственный формуляр. Лекарственное средство "Реафем - РК-ЛС-5№023251" не состоит в перечне  Казахстанского национального лекарственного формуляра.</t>
  </si>
</sst>
</file>

<file path=xl/styles.xml><?xml version="1.0" encoding="utf-8"?>
<styleSheet xmlns="http://schemas.openxmlformats.org/spreadsheetml/2006/main">
  <numFmts count="3">
    <numFmt numFmtId="165" formatCode="_-* #,##0.00\ _р_._-;\-* #,##0.00\ _р_._-;_-* &quot;-&quot;??\ _р_._-;_-@_-"/>
    <numFmt numFmtId="166" formatCode="000"/>
    <numFmt numFmtId="167" formatCode="0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1" fillId="0" borderId="0"/>
    <xf numFmtId="0" fontId="1" fillId="0" borderId="0">
      <alignment horizontal="center"/>
    </xf>
    <xf numFmtId="0" fontId="7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horizontal="center"/>
    </xf>
    <xf numFmtId="0" fontId="9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0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" fillId="0" borderId="0" applyFill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 applyFill="0" applyProtection="0"/>
    <xf numFmtId="0" fontId="1" fillId="0" borderId="0"/>
    <xf numFmtId="0" fontId="1" fillId="0" borderId="0"/>
    <xf numFmtId="0" fontId="1" fillId="0" borderId="0"/>
    <xf numFmtId="0" fontId="13" fillId="0" borderId="0" applyFill="0" applyProtection="0"/>
    <xf numFmtId="0" fontId="1" fillId="0" borderId="0"/>
    <xf numFmtId="0" fontId="1" fillId="0" borderId="0"/>
    <xf numFmtId="0" fontId="1" fillId="0" borderId="0"/>
    <xf numFmtId="1" fontId="16" fillId="0" borderId="0">
      <alignment horizontal="center" vertical="top" wrapText="1"/>
    </xf>
    <xf numFmtId="167" fontId="16" fillId="0" borderId="5">
      <alignment horizontal="center" vertical="top" wrapText="1"/>
    </xf>
    <xf numFmtId="166" fontId="16" fillId="0" borderId="5">
      <alignment horizontal="center" vertical="top" wrapText="1"/>
    </xf>
    <xf numFmtId="166" fontId="16" fillId="0" borderId="5">
      <alignment horizontal="center" vertical="top" wrapText="1"/>
    </xf>
    <xf numFmtId="166" fontId="16" fillId="0" borderId="5">
      <alignment horizontal="center" vertical="top" wrapText="1"/>
    </xf>
    <xf numFmtId="1" fontId="16" fillId="0" borderId="0">
      <alignment horizontal="center" vertical="top" wrapText="1"/>
    </xf>
    <xf numFmtId="167" fontId="16" fillId="0" borderId="0">
      <alignment horizontal="center" vertical="top" wrapText="1"/>
    </xf>
    <xf numFmtId="166" fontId="16" fillId="0" borderId="0">
      <alignment horizontal="center" vertical="top" wrapText="1"/>
    </xf>
    <xf numFmtId="166" fontId="16" fillId="0" borderId="0">
      <alignment horizontal="center" vertical="top" wrapText="1"/>
    </xf>
    <xf numFmtId="166" fontId="16" fillId="0" borderId="0">
      <alignment horizontal="center" vertical="top" wrapText="1"/>
    </xf>
    <xf numFmtId="0" fontId="16" fillId="0" borderId="0">
      <alignment horizontal="left" vertical="top" wrapText="1"/>
    </xf>
    <xf numFmtId="0" fontId="16" fillId="0" borderId="0">
      <alignment horizontal="left" vertical="top" wrapText="1"/>
    </xf>
    <xf numFmtId="0" fontId="1" fillId="0" borderId="0" applyNumberFormat="0" applyFont="0" applyFill="0" applyBorder="0" applyAlignment="0" applyProtection="0"/>
    <xf numFmtId="2" fontId="13" fillId="0" borderId="0" applyFill="0" applyProtection="0"/>
    <xf numFmtId="0" fontId="16" fillId="0" borderId="5">
      <alignment horizontal="left" vertical="top"/>
    </xf>
    <xf numFmtId="0" fontId="16" fillId="0" borderId="4">
      <alignment horizontal="center" vertical="top" wrapText="1"/>
    </xf>
    <xf numFmtId="0" fontId="16" fillId="0" borderId="0">
      <alignment horizontal="left" vertical="top"/>
    </xf>
    <xf numFmtId="0" fontId="16" fillId="0" borderId="6">
      <alignment horizontal="left" vertical="top"/>
    </xf>
    <xf numFmtId="0" fontId="20" fillId="4" borderId="5">
      <alignment horizontal="left" vertical="top" wrapText="1"/>
    </xf>
    <xf numFmtId="0" fontId="20" fillId="4" borderId="5">
      <alignment horizontal="left" vertical="top" wrapText="1"/>
    </xf>
    <xf numFmtId="0" fontId="17" fillId="0" borderId="5">
      <alignment horizontal="left" vertical="top" wrapText="1"/>
    </xf>
    <xf numFmtId="0" fontId="16" fillId="0" borderId="5">
      <alignment horizontal="left" vertical="top" wrapText="1"/>
    </xf>
    <xf numFmtId="0" fontId="21" fillId="0" borderId="5">
      <alignment horizontal="left" vertical="top" wrapText="1"/>
    </xf>
    <xf numFmtId="0" fontId="18" fillId="0" borderId="0">
      <alignment horizontal="center" vertical="top"/>
    </xf>
    <xf numFmtId="0" fontId="16" fillId="0" borderId="7">
      <alignment horizontal="center" textRotation="90" wrapText="1"/>
    </xf>
    <xf numFmtId="0" fontId="16" fillId="0" borderId="7">
      <alignment horizontal="center" vertical="center" wrapText="1"/>
    </xf>
    <xf numFmtId="1" fontId="19" fillId="0" borderId="0">
      <alignment horizontal="center" vertical="top" wrapText="1"/>
    </xf>
    <xf numFmtId="167" fontId="19" fillId="0" borderId="5">
      <alignment horizontal="center" vertical="top" wrapText="1"/>
    </xf>
    <xf numFmtId="166" fontId="19" fillId="0" borderId="5">
      <alignment horizontal="center" vertical="top" wrapText="1"/>
    </xf>
    <xf numFmtId="166" fontId="19" fillId="0" borderId="5">
      <alignment horizontal="center" vertical="top" wrapText="1"/>
    </xf>
    <xf numFmtId="166" fontId="19" fillId="0" borderId="5">
      <alignment horizontal="center" vertical="top" wrapText="1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2" fillId="0" borderId="0"/>
    <xf numFmtId="0" fontId="8" fillId="0" borderId="0"/>
  </cellStyleXfs>
  <cellXfs count="86">
    <xf numFmtId="0" fontId="0" fillId="0" borderId="0" xfId="0"/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22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top"/>
    </xf>
    <xf numFmtId="1" fontId="2" fillId="0" borderId="2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25" fillId="0" borderId="0" xfId="0" applyFont="1"/>
    <xf numFmtId="4" fontId="4" fillId="0" borderId="1" xfId="0" applyNumberFormat="1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top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3" fontId="4" fillId="0" borderId="0" xfId="0" applyNumberFormat="1" applyFont="1" applyFill="1"/>
    <xf numFmtId="0" fontId="0" fillId="0" borderId="0" xfId="0" applyFont="1"/>
    <xf numFmtId="0" fontId="2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27" fillId="0" borderId="0" xfId="0" applyFont="1"/>
    <xf numFmtId="3" fontId="25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top"/>
    </xf>
    <xf numFmtId="0" fontId="26" fillId="0" borderId="0" xfId="0" applyNumberFormat="1" applyFont="1" applyFill="1" applyBorder="1" applyAlignment="1" applyProtection="1">
      <alignment horizontal="left" vertical="top" wrapText="1"/>
    </xf>
    <xf numFmtId="3" fontId="22" fillId="0" borderId="0" xfId="0" applyNumberFormat="1" applyFont="1" applyFill="1" applyBorder="1" applyAlignment="1">
      <alignment horizontal="center" vertical="top"/>
    </xf>
    <xf numFmtId="0" fontId="25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6" fillId="3" borderId="8" xfId="0" applyFont="1" applyFill="1" applyBorder="1" applyAlignment="1" applyProtection="1">
      <alignment horizontal="left" vertical="center" wrapText="1"/>
    </xf>
    <xf numFmtId="0" fontId="26" fillId="3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0" fillId="0" borderId="0" xfId="0" applyAlignment="1"/>
  </cellXfs>
  <cellStyles count="107">
    <cellStyle name="Cell1" xfId="46"/>
    <cellStyle name="Cell2" xfId="47"/>
    <cellStyle name="Cell3" xfId="48"/>
    <cellStyle name="Cell4" xfId="49"/>
    <cellStyle name="Cell5" xfId="50"/>
    <cellStyle name="Column1" xfId="51"/>
    <cellStyle name="Column2" xfId="52"/>
    <cellStyle name="Column3" xfId="53"/>
    <cellStyle name="Column4" xfId="54"/>
    <cellStyle name="Column5" xfId="55"/>
    <cellStyle name="Column7" xfId="56"/>
    <cellStyle name="Data" xfId="57"/>
    <cellStyle name="Default" xfId="58"/>
    <cellStyle name="Excel Built-in Normal" xfId="59"/>
    <cellStyle name="Heading1" xfId="60"/>
    <cellStyle name="Heading2" xfId="61"/>
    <cellStyle name="Heading3" xfId="62"/>
    <cellStyle name="Heading4" xfId="63"/>
    <cellStyle name="Name1" xfId="64"/>
    <cellStyle name="Name2" xfId="65"/>
    <cellStyle name="Name3" xfId="66"/>
    <cellStyle name="Name4" xfId="67"/>
    <cellStyle name="Name5" xfId="68"/>
    <cellStyle name="Normal 2" xfId="24"/>
    <cellStyle name="Normalny_Arkusz1" xfId="105"/>
    <cellStyle name="Standard_Tabelle1" xfId="106"/>
    <cellStyle name="Title1" xfId="69"/>
    <cellStyle name="TitleCol1" xfId="70"/>
    <cellStyle name="TitleCol2" xfId="71"/>
    <cellStyle name="White1" xfId="72"/>
    <cellStyle name="White2" xfId="73"/>
    <cellStyle name="White3" xfId="74"/>
    <cellStyle name="White4" xfId="75"/>
    <cellStyle name="White5" xfId="76"/>
    <cellStyle name="Обычный" xfId="0" builtinId="0"/>
    <cellStyle name="Обычный 10" xfId="9"/>
    <cellStyle name="Обычный 10 2" xfId="77"/>
    <cellStyle name="Обычный 11" xfId="10"/>
    <cellStyle name="Обычный 11 2" xfId="78"/>
    <cellStyle name="Обычный 12" xfId="11"/>
    <cellStyle name="Обычный 12 2" xfId="79"/>
    <cellStyle name="Обычный 13" xfId="12"/>
    <cellStyle name="Обычный 13 2" xfId="80"/>
    <cellStyle name="Обычный 14" xfId="13"/>
    <cellStyle name="Обычный 14 2" xfId="81"/>
    <cellStyle name="Обычный 15" xfId="14"/>
    <cellStyle name="Обычный 15 2" xfId="82"/>
    <cellStyle name="Обычный 16" xfId="15"/>
    <cellStyle name="Обычный 16 2" xfId="83"/>
    <cellStyle name="Обычный 17" xfId="34"/>
    <cellStyle name="Обычный 17 2" xfId="84"/>
    <cellStyle name="Обычный 18" xfId="37"/>
    <cellStyle name="Обычный 18 2" xfId="85"/>
    <cellStyle name="Обычный 19" xfId="16"/>
    <cellStyle name="Обычный 19 2" xfId="8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0 2" xfId="87"/>
    <cellStyle name="Обычный 21" xfId="18"/>
    <cellStyle name="Обычный 21 2" xfId="88"/>
    <cellStyle name="Обычный 22" xfId="19"/>
    <cellStyle name="Обычный 22 2" xfId="89"/>
    <cellStyle name="Обычный 23" xfId="20"/>
    <cellStyle name="Обычный 23 2" xfId="90"/>
    <cellStyle name="Обычный 24" xfId="21"/>
    <cellStyle name="Обычный 24 2" xfId="91"/>
    <cellStyle name="Обычный 25" xfId="92"/>
    <cellStyle name="Обычный 26" xfId="93"/>
    <cellStyle name="Обычный 27" xfId="94"/>
    <cellStyle name="Обычный 28" xfId="95"/>
    <cellStyle name="Обычный 29" xfId="96"/>
    <cellStyle name="Обычный 3" xfId="4"/>
    <cellStyle name="Обычный 30" xfId="97"/>
    <cellStyle name="Обычный 31" xfId="98"/>
    <cellStyle name="Обычный 32" xfId="99"/>
    <cellStyle name="Обычный 33" xfId="100"/>
    <cellStyle name="Обычный 4" xfId="23"/>
    <cellStyle name="Обычный 4 2" xfId="29"/>
    <cellStyle name="Обычный 4 3" xfId="38"/>
    <cellStyle name="Обычный 4 4" xfId="42"/>
    <cellStyle name="Обычный 4 5" xfId="101"/>
    <cellStyle name="Обычный 5" xfId="22"/>
    <cellStyle name="Обычный 5 2" xfId="10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8 5" xfId="103"/>
    <cellStyle name="Обычный 9" xfId="8"/>
    <cellStyle name="Обычный 9 2" xfId="104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B56" sqref="B56:N56"/>
    </sheetView>
  </sheetViews>
  <sheetFormatPr defaultRowHeight="15"/>
  <cols>
    <col min="1" max="1" width="4.5703125" style="1" customWidth="1"/>
    <col min="2" max="2" width="22.42578125" style="1" customWidth="1"/>
    <col min="3" max="3" width="21.85546875" style="1" customWidth="1"/>
    <col min="4" max="4" width="10.85546875" style="1" customWidth="1"/>
    <col min="5" max="5" width="12.7109375" style="1" customWidth="1"/>
    <col min="6" max="6" width="11" style="1" customWidth="1"/>
    <col min="7" max="7" width="13.7109375" style="1" customWidth="1"/>
    <col min="8" max="8" width="9.140625" style="2"/>
    <col min="9" max="9" width="11.7109375" style="2" customWidth="1"/>
    <col min="10" max="10" width="9.140625" style="2"/>
    <col min="11" max="11" width="10" style="2" customWidth="1"/>
    <col min="12" max="12" width="9" style="2" customWidth="1"/>
    <col min="13" max="13" width="11.28515625" style="2" customWidth="1"/>
    <col min="14" max="14" width="10.7109375" style="2" customWidth="1"/>
    <col min="15" max="16384" width="9.140625" style="2"/>
  </cols>
  <sheetData>
    <row r="1" spans="1:14">
      <c r="A1" s="36"/>
      <c r="B1" s="42"/>
      <c r="C1" s="43" t="s">
        <v>92</v>
      </c>
      <c r="D1" s="40"/>
      <c r="E1" s="40"/>
      <c r="F1" s="35"/>
      <c r="G1" s="40"/>
      <c r="H1" s="40"/>
      <c r="I1" s="35"/>
      <c r="J1" s="40"/>
      <c r="K1" s="35"/>
      <c r="L1" s="40"/>
      <c r="M1" s="40"/>
      <c r="N1" s="35"/>
    </row>
    <row r="2" spans="1:14">
      <c r="A2" s="36"/>
      <c r="B2" s="42"/>
      <c r="C2" s="43" t="s">
        <v>93</v>
      </c>
      <c r="D2" s="40"/>
      <c r="E2" s="40"/>
      <c r="F2" s="35"/>
      <c r="G2" s="40"/>
      <c r="H2" s="40"/>
      <c r="I2" s="35"/>
      <c r="J2" s="40"/>
      <c r="K2" s="35"/>
      <c r="L2" s="40"/>
      <c r="M2" s="40"/>
      <c r="N2" s="35"/>
    </row>
    <row r="3" spans="1:14">
      <c r="A3" s="36"/>
      <c r="B3" s="42"/>
      <c r="C3" s="43" t="s">
        <v>94</v>
      </c>
      <c r="D3" s="40"/>
      <c r="E3" s="40"/>
      <c r="F3" s="35"/>
      <c r="G3" s="40"/>
      <c r="H3" s="40"/>
      <c r="I3" s="35"/>
      <c r="J3" s="40"/>
      <c r="K3" s="35"/>
      <c r="L3" s="40"/>
      <c r="M3" s="40"/>
      <c r="N3" s="35"/>
    </row>
    <row r="4" spans="1:14">
      <c r="A4" s="36"/>
      <c r="B4" s="42"/>
      <c r="C4" s="43" t="s">
        <v>95</v>
      </c>
      <c r="D4" s="40"/>
      <c r="E4" s="40"/>
      <c r="F4" s="35"/>
      <c r="G4" s="40"/>
      <c r="H4" s="40"/>
      <c r="I4" s="35"/>
      <c r="J4" s="40"/>
      <c r="K4" s="35"/>
      <c r="L4" s="40"/>
      <c r="M4" s="40"/>
      <c r="N4" s="35"/>
    </row>
    <row r="5" spans="1:14">
      <c r="A5" s="36"/>
      <c r="B5" s="42"/>
      <c r="C5" s="39"/>
      <c r="D5" s="43"/>
      <c r="E5" s="40"/>
      <c r="F5" s="40"/>
      <c r="G5" s="40"/>
      <c r="H5" s="40"/>
      <c r="I5" s="40"/>
    </row>
    <row r="6" spans="1:14" ht="15.75" customHeight="1">
      <c r="A6" s="36"/>
      <c r="B6" s="79" t="s">
        <v>89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5.75" customHeight="1">
      <c r="A7" s="36"/>
      <c r="B7" s="79" t="s">
        <v>96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>
      <c r="A8" s="36"/>
      <c r="B8" s="80" t="s">
        <v>97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>
      <c r="A9" s="36"/>
      <c r="B9" s="42"/>
      <c r="C9" s="39"/>
      <c r="D9" s="40"/>
      <c r="E9" s="40"/>
      <c r="F9" s="41"/>
      <c r="G9" s="40"/>
      <c r="H9" s="40"/>
      <c r="I9" s="40"/>
    </row>
    <row r="10" spans="1:14">
      <c r="A10" s="36"/>
      <c r="B10" s="37" t="s">
        <v>90</v>
      </c>
      <c r="C10" s="39"/>
      <c r="D10" s="40"/>
      <c r="E10" s="40"/>
      <c r="F10" s="41"/>
      <c r="G10" s="40"/>
      <c r="H10" s="38"/>
      <c r="I10" s="40"/>
      <c r="N10" s="78" t="s">
        <v>91</v>
      </c>
    </row>
    <row r="11" spans="1:14" ht="50.25" customHeight="1">
      <c r="A11" s="31" t="s">
        <v>79</v>
      </c>
      <c r="B11" s="32" t="s">
        <v>0</v>
      </c>
      <c r="C11" s="32" t="s">
        <v>81</v>
      </c>
      <c r="D11" s="32" t="s">
        <v>82</v>
      </c>
      <c r="E11" s="33" t="s">
        <v>37</v>
      </c>
      <c r="F11" s="33" t="s">
        <v>38</v>
      </c>
      <c r="G11" s="34" t="s">
        <v>39</v>
      </c>
      <c r="H11" s="34" t="s">
        <v>112</v>
      </c>
      <c r="I11" s="34" t="s">
        <v>83</v>
      </c>
      <c r="J11" s="34" t="s">
        <v>84</v>
      </c>
      <c r="K11" s="34" t="s">
        <v>85</v>
      </c>
      <c r="L11" s="34" t="s">
        <v>86</v>
      </c>
      <c r="M11" s="34" t="s">
        <v>87</v>
      </c>
      <c r="N11" s="34" t="s">
        <v>88</v>
      </c>
    </row>
    <row r="12" spans="1:14" ht="38.25">
      <c r="A12" s="30">
        <v>1</v>
      </c>
      <c r="B12" s="14" t="s">
        <v>2</v>
      </c>
      <c r="C12" s="14" t="s">
        <v>40</v>
      </c>
      <c r="D12" s="15" t="s">
        <v>3</v>
      </c>
      <c r="E12" s="44">
        <v>70</v>
      </c>
      <c r="F12" s="44">
        <v>544.57000000000005</v>
      </c>
      <c r="G12" s="44">
        <f t="shared" ref="G12:G44" si="0">F12*E12</f>
        <v>38119.9</v>
      </c>
      <c r="H12" s="51"/>
      <c r="I12" s="51"/>
      <c r="J12" s="51"/>
      <c r="K12" s="51"/>
      <c r="L12" s="51"/>
      <c r="M12" s="51"/>
      <c r="N12" s="51"/>
    </row>
    <row r="13" spans="1:14" ht="25.5">
      <c r="A13" s="30">
        <v>2</v>
      </c>
      <c r="B13" s="22" t="s">
        <v>57</v>
      </c>
      <c r="C13" s="16" t="s">
        <v>58</v>
      </c>
      <c r="D13" s="8" t="s">
        <v>1</v>
      </c>
      <c r="E13" s="44">
        <v>7140</v>
      </c>
      <c r="F13" s="47">
        <v>14.45</v>
      </c>
      <c r="G13" s="44">
        <f t="shared" si="0"/>
        <v>103173</v>
      </c>
      <c r="H13" s="51"/>
      <c r="I13" s="51"/>
      <c r="J13" s="51"/>
      <c r="K13" s="51"/>
      <c r="L13" s="51"/>
      <c r="M13" s="51"/>
      <c r="N13" s="51"/>
    </row>
    <row r="14" spans="1:14" ht="38.25">
      <c r="A14" s="30">
        <v>3</v>
      </c>
      <c r="B14" s="3" t="s">
        <v>45</v>
      </c>
      <c r="C14" s="3" t="s">
        <v>46</v>
      </c>
      <c r="D14" s="7" t="s">
        <v>3</v>
      </c>
      <c r="E14" s="44">
        <v>560</v>
      </c>
      <c r="F14" s="44">
        <v>780.83</v>
      </c>
      <c r="G14" s="44">
        <f t="shared" si="0"/>
        <v>437264.80000000005</v>
      </c>
      <c r="H14" s="51"/>
      <c r="I14" s="51"/>
      <c r="J14" s="51"/>
      <c r="K14" s="51"/>
      <c r="L14" s="51"/>
      <c r="M14" s="51"/>
      <c r="N14" s="51"/>
    </row>
    <row r="15" spans="1:14" ht="25.5">
      <c r="A15" s="30">
        <v>4</v>
      </c>
      <c r="B15" s="4" t="s">
        <v>5</v>
      </c>
      <c r="C15" s="4" t="s">
        <v>6</v>
      </c>
      <c r="D15" s="7" t="s">
        <v>3</v>
      </c>
      <c r="E15" s="44">
        <v>896</v>
      </c>
      <c r="F15" s="44">
        <v>42.86</v>
      </c>
      <c r="G15" s="44">
        <f t="shared" si="0"/>
        <v>38402.559999999998</v>
      </c>
      <c r="H15" s="51"/>
      <c r="I15" s="51"/>
      <c r="J15" s="51"/>
      <c r="K15" s="51"/>
      <c r="L15" s="51"/>
      <c r="M15" s="51"/>
      <c r="N15" s="51"/>
    </row>
    <row r="16" spans="1:14">
      <c r="A16" s="30">
        <v>5</v>
      </c>
      <c r="B16" s="3" t="s">
        <v>48</v>
      </c>
      <c r="C16" s="3" t="s">
        <v>49</v>
      </c>
      <c r="D16" s="7" t="s">
        <v>19</v>
      </c>
      <c r="E16" s="44">
        <v>2100</v>
      </c>
      <c r="F16" s="44">
        <v>98.91</v>
      </c>
      <c r="G16" s="44">
        <f t="shared" si="0"/>
        <v>207711</v>
      </c>
      <c r="H16" s="51">
        <v>83</v>
      </c>
      <c r="I16" s="51"/>
      <c r="J16" s="51"/>
      <c r="K16" s="54">
        <v>72.959999999999994</v>
      </c>
      <c r="L16" s="51"/>
      <c r="M16" s="51"/>
      <c r="N16" s="51"/>
    </row>
    <row r="17" spans="1:15">
      <c r="A17" s="30">
        <v>6</v>
      </c>
      <c r="B17" s="5" t="s">
        <v>9</v>
      </c>
      <c r="C17" s="5" t="s">
        <v>10</v>
      </c>
      <c r="D17" s="7" t="s">
        <v>3</v>
      </c>
      <c r="E17" s="44">
        <v>4900</v>
      </c>
      <c r="F17" s="44">
        <v>141.37</v>
      </c>
      <c r="G17" s="44">
        <f t="shared" si="0"/>
        <v>692713</v>
      </c>
      <c r="H17" s="47">
        <v>132</v>
      </c>
      <c r="I17" s="51"/>
      <c r="J17" s="55">
        <v>120</v>
      </c>
      <c r="K17" s="51">
        <v>141.37</v>
      </c>
      <c r="L17" s="51"/>
      <c r="M17" s="51"/>
      <c r="N17" s="51">
        <v>137</v>
      </c>
    </row>
    <row r="18" spans="1:15">
      <c r="A18" s="30">
        <v>7</v>
      </c>
      <c r="B18" s="5" t="s">
        <v>9</v>
      </c>
      <c r="C18" s="5" t="s">
        <v>11</v>
      </c>
      <c r="D18" s="7" t="s">
        <v>3</v>
      </c>
      <c r="E18" s="44">
        <v>2002</v>
      </c>
      <c r="F18" s="44">
        <v>153.86000000000001</v>
      </c>
      <c r="G18" s="44">
        <f t="shared" si="0"/>
        <v>308027.72000000003</v>
      </c>
      <c r="H18" s="54">
        <v>94</v>
      </c>
      <c r="I18" s="46">
        <v>114</v>
      </c>
      <c r="J18" s="46">
        <v>130</v>
      </c>
      <c r="K18" s="46">
        <v>143</v>
      </c>
      <c r="L18" s="51"/>
      <c r="M18" s="51"/>
      <c r="N18" s="51">
        <v>146</v>
      </c>
    </row>
    <row r="19" spans="1:15" ht="25.5">
      <c r="A19" s="30">
        <v>8</v>
      </c>
      <c r="B19" s="3" t="s">
        <v>12</v>
      </c>
      <c r="C19" s="3" t="s">
        <v>43</v>
      </c>
      <c r="D19" s="7" t="s">
        <v>1</v>
      </c>
      <c r="E19" s="44">
        <v>8400</v>
      </c>
      <c r="F19" s="44">
        <v>84.72</v>
      </c>
      <c r="G19" s="44">
        <f t="shared" si="0"/>
        <v>711648</v>
      </c>
      <c r="H19" s="51"/>
      <c r="I19" s="51"/>
      <c r="J19" s="51"/>
      <c r="K19" s="51"/>
      <c r="L19" s="51"/>
      <c r="M19" s="51"/>
      <c r="N19" s="51"/>
    </row>
    <row r="20" spans="1:15">
      <c r="A20" s="30">
        <v>9</v>
      </c>
      <c r="B20" s="21" t="s">
        <v>47</v>
      </c>
      <c r="C20" s="13" t="s">
        <v>25</v>
      </c>
      <c r="D20" s="8" t="s">
        <v>4</v>
      </c>
      <c r="E20" s="44">
        <v>1400</v>
      </c>
      <c r="F20" s="8">
        <v>139.38</v>
      </c>
      <c r="G20" s="44">
        <f t="shared" si="0"/>
        <v>195132</v>
      </c>
      <c r="H20" s="51"/>
      <c r="I20" s="51"/>
      <c r="J20" s="51"/>
      <c r="K20" s="51"/>
      <c r="L20" s="51"/>
      <c r="M20" s="51"/>
      <c r="N20" s="51"/>
    </row>
    <row r="21" spans="1:15" ht="38.25">
      <c r="A21" s="30">
        <v>10</v>
      </c>
      <c r="B21" s="21" t="s">
        <v>52</v>
      </c>
      <c r="C21" s="21" t="s">
        <v>53</v>
      </c>
      <c r="D21" s="8" t="s">
        <v>3</v>
      </c>
      <c r="E21" s="44">
        <v>70</v>
      </c>
      <c r="F21" s="8">
        <v>1426.55</v>
      </c>
      <c r="G21" s="44">
        <f t="shared" si="0"/>
        <v>99858.5</v>
      </c>
      <c r="H21" s="51"/>
      <c r="I21" s="51"/>
      <c r="J21" s="51"/>
      <c r="K21" s="51"/>
      <c r="L21" s="51"/>
      <c r="M21" s="51"/>
      <c r="N21" s="51"/>
    </row>
    <row r="22" spans="1:15" ht="25.5">
      <c r="A22" s="30">
        <v>11</v>
      </c>
      <c r="B22" s="21" t="s">
        <v>72</v>
      </c>
      <c r="C22" s="3" t="s">
        <v>73</v>
      </c>
      <c r="D22" s="8" t="s">
        <v>3</v>
      </c>
      <c r="E22" s="44">
        <v>70</v>
      </c>
      <c r="F22" s="8">
        <v>74609.17</v>
      </c>
      <c r="G22" s="44">
        <f t="shared" si="0"/>
        <v>5222641.8999999994</v>
      </c>
      <c r="H22" s="51"/>
      <c r="I22" s="51"/>
      <c r="J22" s="51"/>
      <c r="K22" s="51"/>
      <c r="L22" s="51"/>
      <c r="M22" s="51"/>
      <c r="N22" s="51"/>
    </row>
    <row r="23" spans="1:15" ht="25.5">
      <c r="A23" s="30">
        <v>12</v>
      </c>
      <c r="B23" s="22" t="s">
        <v>62</v>
      </c>
      <c r="C23" s="16" t="s">
        <v>63</v>
      </c>
      <c r="D23" s="8" t="s">
        <v>1</v>
      </c>
      <c r="E23" s="44">
        <v>210</v>
      </c>
      <c r="F23" s="47">
        <v>22.68</v>
      </c>
      <c r="G23" s="44">
        <f t="shared" si="0"/>
        <v>4762.8</v>
      </c>
      <c r="H23" s="51"/>
      <c r="I23" s="51"/>
      <c r="J23" s="51"/>
      <c r="K23" s="51"/>
      <c r="L23" s="51"/>
      <c r="M23" s="51"/>
      <c r="N23" s="51"/>
    </row>
    <row r="24" spans="1:15" ht="25.5">
      <c r="A24" s="30">
        <v>13</v>
      </c>
      <c r="B24" s="9" t="s">
        <v>14</v>
      </c>
      <c r="C24" s="13" t="s">
        <v>71</v>
      </c>
      <c r="D24" s="7" t="s">
        <v>3</v>
      </c>
      <c r="E24" s="44">
        <v>35</v>
      </c>
      <c r="F24" s="44">
        <v>964.78</v>
      </c>
      <c r="G24" s="44">
        <f t="shared" si="0"/>
        <v>33767.299999999996</v>
      </c>
      <c r="H24" s="51"/>
      <c r="I24" s="51"/>
      <c r="J24" s="51"/>
      <c r="K24" s="51"/>
      <c r="L24" s="51"/>
      <c r="M24" s="51"/>
      <c r="N24" s="51"/>
    </row>
    <row r="25" spans="1:15">
      <c r="A25" s="30">
        <v>14</v>
      </c>
      <c r="B25" s="9" t="s">
        <v>15</v>
      </c>
      <c r="C25" s="3" t="s">
        <v>77</v>
      </c>
      <c r="D25" s="7" t="s">
        <v>4</v>
      </c>
      <c r="E25" s="44">
        <v>4200</v>
      </c>
      <c r="F25" s="44">
        <v>6.69</v>
      </c>
      <c r="G25" s="44">
        <f t="shared" si="0"/>
        <v>28098</v>
      </c>
      <c r="H25" s="51"/>
      <c r="I25" s="51"/>
      <c r="J25" s="51"/>
      <c r="K25" s="51"/>
      <c r="L25" s="51"/>
      <c r="M25" s="51"/>
      <c r="N25" s="51"/>
    </row>
    <row r="26" spans="1:15">
      <c r="A26" s="30">
        <v>15</v>
      </c>
      <c r="B26" s="3" t="s">
        <v>16</v>
      </c>
      <c r="C26" s="3" t="s">
        <v>76</v>
      </c>
      <c r="D26" s="7" t="s">
        <v>4</v>
      </c>
      <c r="E26" s="44">
        <v>140</v>
      </c>
      <c r="F26" s="44">
        <v>78.22</v>
      </c>
      <c r="G26" s="44">
        <f t="shared" si="0"/>
        <v>10950.8</v>
      </c>
      <c r="H26" s="51"/>
      <c r="I26" s="51"/>
      <c r="J26" s="51"/>
      <c r="K26" s="54">
        <v>54.76</v>
      </c>
      <c r="L26" s="51"/>
      <c r="M26" s="51"/>
      <c r="N26" s="51"/>
      <c r="O26" s="56"/>
    </row>
    <row r="27" spans="1:15" ht="25.5">
      <c r="A27" s="30">
        <v>16</v>
      </c>
      <c r="B27" s="3" t="s">
        <v>17</v>
      </c>
      <c r="C27" s="3" t="s">
        <v>61</v>
      </c>
      <c r="D27" s="7" t="s">
        <v>1</v>
      </c>
      <c r="E27" s="44">
        <v>105</v>
      </c>
      <c r="F27" s="44">
        <v>22.15</v>
      </c>
      <c r="G27" s="44">
        <f t="shared" si="0"/>
        <v>2325.75</v>
      </c>
      <c r="H27" s="51"/>
      <c r="I27" s="51"/>
      <c r="J27" s="51"/>
      <c r="K27" s="51"/>
      <c r="L27" s="51"/>
      <c r="M27" s="51"/>
      <c r="N27" s="51"/>
    </row>
    <row r="28" spans="1:15">
      <c r="A28" s="30">
        <v>17</v>
      </c>
      <c r="B28" s="3" t="s">
        <v>42</v>
      </c>
      <c r="C28" s="3" t="s">
        <v>18</v>
      </c>
      <c r="D28" s="7" t="s">
        <v>7</v>
      </c>
      <c r="E28" s="44">
        <v>350</v>
      </c>
      <c r="F28" s="44">
        <v>28.53</v>
      </c>
      <c r="G28" s="44">
        <f t="shared" si="0"/>
        <v>9985.5</v>
      </c>
      <c r="H28" s="51"/>
      <c r="I28" s="51"/>
      <c r="J28" s="51"/>
      <c r="K28" s="51"/>
      <c r="L28" s="51"/>
      <c r="M28" s="51"/>
      <c r="N28" s="51"/>
    </row>
    <row r="29" spans="1:15" ht="25.5">
      <c r="A29" s="30">
        <v>18</v>
      </c>
      <c r="B29" s="3" t="s">
        <v>66</v>
      </c>
      <c r="C29" s="3" t="s">
        <v>67</v>
      </c>
      <c r="D29" s="7" t="s">
        <v>3</v>
      </c>
      <c r="E29" s="44">
        <v>770</v>
      </c>
      <c r="F29" s="44">
        <v>170.4</v>
      </c>
      <c r="G29" s="44">
        <f t="shared" si="0"/>
        <v>131208</v>
      </c>
      <c r="H29" s="51"/>
      <c r="I29" s="51"/>
      <c r="J29" s="51"/>
      <c r="K29" s="51"/>
      <c r="L29" s="51"/>
      <c r="M29" s="51"/>
      <c r="N29" s="51"/>
    </row>
    <row r="30" spans="1:15" ht="25.5">
      <c r="A30" s="30">
        <v>19</v>
      </c>
      <c r="B30" s="3" t="s">
        <v>64</v>
      </c>
      <c r="C30" s="3" t="s">
        <v>65</v>
      </c>
      <c r="D30" s="7" t="s">
        <v>3</v>
      </c>
      <c r="E30" s="44">
        <v>2520</v>
      </c>
      <c r="F30" s="44">
        <v>119.11</v>
      </c>
      <c r="G30" s="44">
        <f t="shared" si="0"/>
        <v>300157.2</v>
      </c>
      <c r="H30" s="51"/>
      <c r="I30" s="51"/>
      <c r="J30" s="51"/>
      <c r="K30" s="51"/>
      <c r="L30" s="51"/>
      <c r="M30" s="51"/>
      <c r="N30" s="51"/>
    </row>
    <row r="31" spans="1:15" ht="25.5">
      <c r="A31" s="30">
        <v>20</v>
      </c>
      <c r="B31" s="3" t="s">
        <v>20</v>
      </c>
      <c r="C31" s="3" t="s">
        <v>44</v>
      </c>
      <c r="D31" s="8" t="s">
        <v>1</v>
      </c>
      <c r="E31" s="44">
        <v>1050</v>
      </c>
      <c r="F31" s="44">
        <v>137.52000000000001</v>
      </c>
      <c r="G31" s="44">
        <f t="shared" si="0"/>
        <v>144396</v>
      </c>
      <c r="H31" s="51"/>
      <c r="I31" s="51"/>
      <c r="J31" s="51"/>
      <c r="K31" s="51"/>
      <c r="L31" s="51"/>
      <c r="M31" s="51"/>
      <c r="N31" s="51"/>
    </row>
    <row r="32" spans="1:15">
      <c r="A32" s="30">
        <v>21</v>
      </c>
      <c r="B32" s="3" t="s">
        <v>21</v>
      </c>
      <c r="C32" s="3" t="s">
        <v>78</v>
      </c>
      <c r="D32" s="8" t="s">
        <v>4</v>
      </c>
      <c r="E32" s="44">
        <v>35</v>
      </c>
      <c r="F32" s="48">
        <v>10.220000000000001</v>
      </c>
      <c r="G32" s="44">
        <f t="shared" si="0"/>
        <v>357.70000000000005</v>
      </c>
      <c r="H32" s="51"/>
      <c r="I32" s="51"/>
      <c r="J32" s="51"/>
      <c r="K32" s="51"/>
      <c r="L32" s="51"/>
      <c r="M32" s="51"/>
      <c r="N32" s="51"/>
    </row>
    <row r="33" spans="1:15">
      <c r="A33" s="30">
        <v>22</v>
      </c>
      <c r="B33" s="10" t="s">
        <v>23</v>
      </c>
      <c r="C33" s="10" t="s">
        <v>24</v>
      </c>
      <c r="D33" s="11" t="s">
        <v>7</v>
      </c>
      <c r="E33" s="44">
        <v>350</v>
      </c>
      <c r="F33" s="44">
        <v>56.68</v>
      </c>
      <c r="G33" s="44">
        <f t="shared" si="0"/>
        <v>19838</v>
      </c>
      <c r="H33" s="51"/>
      <c r="I33" s="51"/>
      <c r="J33" s="51"/>
      <c r="K33" s="51"/>
      <c r="L33" s="51"/>
      <c r="M33" s="51"/>
      <c r="N33" s="54">
        <v>55.95</v>
      </c>
    </row>
    <row r="34" spans="1:15" ht="51">
      <c r="A34" s="30">
        <v>23</v>
      </c>
      <c r="B34" s="3" t="s">
        <v>22</v>
      </c>
      <c r="C34" s="17" t="s">
        <v>41</v>
      </c>
      <c r="D34" s="18" t="s">
        <v>3</v>
      </c>
      <c r="E34" s="44">
        <v>21</v>
      </c>
      <c r="F34" s="44">
        <v>833.39</v>
      </c>
      <c r="G34" s="44">
        <f t="shared" si="0"/>
        <v>17501.189999999999</v>
      </c>
      <c r="H34" s="51"/>
      <c r="I34" s="51"/>
      <c r="J34" s="51"/>
      <c r="K34" s="51"/>
      <c r="L34" s="51"/>
      <c r="M34" s="51"/>
      <c r="N34" s="51"/>
    </row>
    <row r="35" spans="1:15" ht="38.25">
      <c r="A35" s="30">
        <v>24</v>
      </c>
      <c r="B35" s="3" t="s">
        <v>13</v>
      </c>
      <c r="C35" s="13" t="s">
        <v>70</v>
      </c>
      <c r="D35" s="7" t="s">
        <v>3</v>
      </c>
      <c r="E35" s="44">
        <v>1190</v>
      </c>
      <c r="F35" s="49">
        <v>2294.56</v>
      </c>
      <c r="G35" s="44">
        <f t="shared" si="0"/>
        <v>2730526.4</v>
      </c>
      <c r="H35" s="51"/>
      <c r="I35" s="51"/>
      <c r="J35" s="51"/>
      <c r="K35" s="51"/>
      <c r="L35" s="52">
        <v>2105</v>
      </c>
      <c r="M35" s="53">
        <v>1241</v>
      </c>
      <c r="N35" s="51"/>
    </row>
    <row r="36" spans="1:15">
      <c r="A36" s="30">
        <v>25</v>
      </c>
      <c r="B36" s="12" t="s">
        <v>74</v>
      </c>
      <c r="C36" s="23" t="s">
        <v>75</v>
      </c>
      <c r="D36" s="7" t="s">
        <v>19</v>
      </c>
      <c r="E36" s="44">
        <v>2750</v>
      </c>
      <c r="F36" s="44">
        <v>227.89</v>
      </c>
      <c r="G36" s="44">
        <f t="shared" si="0"/>
        <v>626697.5</v>
      </c>
      <c r="H36" s="47">
        <v>218</v>
      </c>
      <c r="I36" s="51"/>
      <c r="J36" s="51"/>
      <c r="K36" s="51"/>
      <c r="L36" s="54">
        <v>225</v>
      </c>
      <c r="M36" s="51"/>
      <c r="N36" s="51"/>
      <c r="O36" s="56"/>
    </row>
    <row r="37" spans="1:15">
      <c r="A37" s="30">
        <v>26</v>
      </c>
      <c r="B37" s="19" t="s">
        <v>27</v>
      </c>
      <c r="C37" s="20"/>
      <c r="D37" s="50" t="s">
        <v>28</v>
      </c>
      <c r="E37" s="44">
        <v>4900</v>
      </c>
      <c r="F37" s="44">
        <v>347.65</v>
      </c>
      <c r="G37" s="44">
        <f t="shared" si="0"/>
        <v>1703485</v>
      </c>
      <c r="H37" s="51"/>
      <c r="I37" s="51"/>
      <c r="J37" s="51"/>
      <c r="K37" s="51"/>
      <c r="L37" s="51"/>
      <c r="M37" s="51"/>
      <c r="N37" s="51"/>
    </row>
    <row r="38" spans="1:15" ht="76.5">
      <c r="A38" s="30">
        <v>27</v>
      </c>
      <c r="B38" s="21" t="s">
        <v>59</v>
      </c>
      <c r="C38" s="23" t="s">
        <v>60</v>
      </c>
      <c r="D38" s="8" t="s">
        <v>3</v>
      </c>
      <c r="E38" s="44">
        <v>1050</v>
      </c>
      <c r="F38" s="47">
        <v>866.93</v>
      </c>
      <c r="G38" s="44">
        <f t="shared" si="0"/>
        <v>910276.5</v>
      </c>
      <c r="H38" s="54">
        <v>831</v>
      </c>
      <c r="I38" s="51"/>
      <c r="J38" s="51"/>
      <c r="K38" s="51"/>
      <c r="L38" s="51"/>
      <c r="M38" s="51"/>
      <c r="N38" s="51"/>
    </row>
    <row r="39" spans="1:15" ht="25.5">
      <c r="A39" s="30">
        <v>28</v>
      </c>
      <c r="B39" s="21" t="s">
        <v>50</v>
      </c>
      <c r="C39" s="13" t="s">
        <v>51</v>
      </c>
      <c r="D39" s="8" t="s">
        <v>1</v>
      </c>
      <c r="E39" s="44">
        <v>4550</v>
      </c>
      <c r="F39" s="8">
        <v>10.98</v>
      </c>
      <c r="G39" s="44">
        <f t="shared" si="0"/>
        <v>49959</v>
      </c>
      <c r="H39" s="51"/>
      <c r="I39" s="51"/>
      <c r="J39" s="51"/>
      <c r="K39" s="51"/>
      <c r="L39" s="51"/>
      <c r="M39" s="51"/>
      <c r="N39" s="51"/>
    </row>
    <row r="40" spans="1:15" ht="25.5">
      <c r="A40" s="30">
        <v>29</v>
      </c>
      <c r="B40" s="9" t="s">
        <v>29</v>
      </c>
      <c r="C40" s="3" t="s">
        <v>30</v>
      </c>
      <c r="D40" s="7" t="s">
        <v>1</v>
      </c>
      <c r="E40" s="44">
        <v>3150</v>
      </c>
      <c r="F40" s="44">
        <v>119.75</v>
      </c>
      <c r="G40" s="44">
        <f t="shared" si="0"/>
        <v>377212.5</v>
      </c>
      <c r="H40" s="51"/>
      <c r="I40" s="51"/>
      <c r="J40" s="51"/>
      <c r="K40" s="51"/>
      <c r="L40" s="51"/>
      <c r="M40" s="51"/>
      <c r="N40" s="51"/>
    </row>
    <row r="41" spans="1:15" ht="38.25">
      <c r="A41" s="30">
        <v>30</v>
      </c>
      <c r="B41" s="6" t="s">
        <v>54</v>
      </c>
      <c r="C41" s="21" t="s">
        <v>55</v>
      </c>
      <c r="D41" s="8" t="s">
        <v>3</v>
      </c>
      <c r="E41" s="44">
        <v>35</v>
      </c>
      <c r="F41" s="47">
        <v>27463.34</v>
      </c>
      <c r="G41" s="44">
        <f t="shared" si="0"/>
        <v>961216.9</v>
      </c>
      <c r="H41" s="51"/>
      <c r="I41" s="51"/>
      <c r="J41" s="51"/>
      <c r="K41" s="51"/>
      <c r="L41" s="51"/>
      <c r="M41" s="51"/>
      <c r="N41" s="51"/>
    </row>
    <row r="42" spans="1:15">
      <c r="A42" s="30">
        <v>31</v>
      </c>
      <c r="B42" s="9" t="s">
        <v>31</v>
      </c>
      <c r="C42" s="3" t="s">
        <v>32</v>
      </c>
      <c r="D42" s="7" t="s">
        <v>1</v>
      </c>
      <c r="E42" s="44">
        <v>3570</v>
      </c>
      <c r="F42" s="44">
        <v>38.47</v>
      </c>
      <c r="G42" s="44">
        <f t="shared" si="0"/>
        <v>137337.9</v>
      </c>
      <c r="H42" s="51"/>
      <c r="I42" s="51"/>
      <c r="J42" s="51"/>
      <c r="K42" s="51"/>
      <c r="L42" s="51"/>
      <c r="M42" s="51"/>
      <c r="N42" s="51"/>
    </row>
    <row r="43" spans="1:15" ht="25.5">
      <c r="A43" s="30">
        <v>32</v>
      </c>
      <c r="B43" s="3" t="s">
        <v>33</v>
      </c>
      <c r="C43" s="3" t="s">
        <v>34</v>
      </c>
      <c r="D43" s="7" t="s">
        <v>1</v>
      </c>
      <c r="E43" s="44">
        <v>10080</v>
      </c>
      <c r="F43" s="44">
        <v>95.65</v>
      </c>
      <c r="G43" s="44">
        <f t="shared" si="0"/>
        <v>964152</v>
      </c>
      <c r="H43" s="51"/>
      <c r="I43" s="51"/>
      <c r="J43" s="51"/>
      <c r="K43" s="51"/>
      <c r="L43" s="51"/>
      <c r="M43" s="51"/>
      <c r="N43" s="51"/>
    </row>
    <row r="44" spans="1:15">
      <c r="A44" s="30">
        <v>33</v>
      </c>
      <c r="B44" s="16" t="s">
        <v>56</v>
      </c>
      <c r="C44" s="16" t="s">
        <v>26</v>
      </c>
      <c r="D44" s="8" t="s">
        <v>4</v>
      </c>
      <c r="E44" s="44">
        <v>350</v>
      </c>
      <c r="F44" s="47">
        <v>26.23</v>
      </c>
      <c r="G44" s="44">
        <f t="shared" si="0"/>
        <v>9180.5</v>
      </c>
      <c r="H44" s="51"/>
      <c r="I44" s="51"/>
      <c r="J44" s="51"/>
      <c r="K44" s="51"/>
      <c r="L44" s="54">
        <v>25</v>
      </c>
      <c r="M44" s="51"/>
      <c r="N44" s="51"/>
      <c r="O44" s="56"/>
    </row>
    <row r="45" spans="1:15">
      <c r="A45" s="30">
        <v>34</v>
      </c>
      <c r="B45" s="3" t="s">
        <v>35</v>
      </c>
      <c r="C45" s="10" t="s">
        <v>36</v>
      </c>
      <c r="D45" s="7" t="s">
        <v>3</v>
      </c>
      <c r="E45" s="44">
        <v>70</v>
      </c>
      <c r="F45" s="44">
        <v>66.28</v>
      </c>
      <c r="G45" s="44">
        <f t="shared" ref="G45:G46" si="1">F45*E45</f>
        <v>4639.6000000000004</v>
      </c>
      <c r="H45" s="51"/>
      <c r="I45" s="51"/>
      <c r="J45" s="51"/>
      <c r="K45" s="51"/>
      <c r="L45" s="51">
        <v>66.25</v>
      </c>
      <c r="M45" s="51"/>
      <c r="N45" s="54">
        <v>65</v>
      </c>
    </row>
    <row r="46" spans="1:15" ht="25.5">
      <c r="A46" s="30">
        <v>35</v>
      </c>
      <c r="B46" s="3" t="s">
        <v>68</v>
      </c>
      <c r="C46" s="10" t="s">
        <v>69</v>
      </c>
      <c r="D46" s="7" t="s">
        <v>8</v>
      </c>
      <c r="E46" s="44">
        <v>91</v>
      </c>
      <c r="F46" s="44">
        <v>225.65</v>
      </c>
      <c r="G46" s="44">
        <f t="shared" si="1"/>
        <v>20534.150000000001</v>
      </c>
      <c r="H46" s="51"/>
      <c r="I46" s="51"/>
      <c r="J46" s="51"/>
      <c r="K46" s="51"/>
      <c r="L46" s="51"/>
      <c r="M46" s="51"/>
      <c r="N46" s="51"/>
    </row>
    <row r="47" spans="1:15">
      <c r="A47" s="24"/>
      <c r="B47" s="25" t="s">
        <v>80</v>
      </c>
      <c r="C47" s="26"/>
      <c r="D47" s="27"/>
      <c r="E47" s="28"/>
      <c r="F47" s="29"/>
      <c r="G47" s="29">
        <f>SUM(G12:G46)</f>
        <v>17253258.57</v>
      </c>
      <c r="H47" s="45"/>
      <c r="I47" s="45"/>
      <c r="J47" s="45"/>
      <c r="K47" s="45"/>
      <c r="L47" s="45"/>
      <c r="M47" s="45"/>
      <c r="N47" s="45"/>
    </row>
    <row r="48" spans="1:15" ht="15" customHeight="1">
      <c r="A48" s="76"/>
      <c r="B48" s="82" t="s">
        <v>98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6" ht="15" customHeight="1">
      <c r="A49" s="77">
        <v>1</v>
      </c>
      <c r="B49" s="83" t="s">
        <v>113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6" s="56" customFormat="1" ht="18.75" customHeight="1">
      <c r="A50" s="77">
        <v>2</v>
      </c>
      <c r="B50" s="83" t="s">
        <v>106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5"/>
      <c r="P50" s="85"/>
    </row>
    <row r="51" spans="1:16" s="56" customFormat="1" ht="15" customHeight="1">
      <c r="A51" s="77">
        <v>3</v>
      </c>
      <c r="B51" s="83" t="s">
        <v>107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6" s="56" customFormat="1" ht="15" customHeight="1">
      <c r="A52" s="77">
        <v>4</v>
      </c>
      <c r="B52" s="83" t="s">
        <v>108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6" s="56" customFormat="1" ht="15" customHeight="1">
      <c r="A53" s="77">
        <v>5</v>
      </c>
      <c r="B53" s="83" t="s">
        <v>109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6" s="56" customFormat="1" ht="15" customHeight="1">
      <c r="A54" s="77">
        <v>6</v>
      </c>
      <c r="B54" s="83" t="s">
        <v>110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6" s="56" customFormat="1" ht="53.25" customHeight="1">
      <c r="A55" s="77">
        <v>7</v>
      </c>
      <c r="B55" s="83" t="s">
        <v>114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6" s="56" customFormat="1" ht="15" customHeight="1">
      <c r="A56" s="77">
        <v>8</v>
      </c>
      <c r="B56" s="83" t="s">
        <v>111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6" ht="30" customHeight="1">
      <c r="A57" s="77">
        <v>9</v>
      </c>
      <c r="B57" s="84" t="s">
        <v>99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6">
      <c r="A58" s="68"/>
      <c r="B58" s="69"/>
      <c r="C58" s="69"/>
      <c r="D58" s="69"/>
      <c r="E58" s="69"/>
      <c r="F58" s="69"/>
      <c r="G58" s="69"/>
      <c r="H58" s="69"/>
      <c r="I58" s="60"/>
    </row>
    <row r="59" spans="1:16">
      <c r="A59" s="61"/>
      <c r="B59" s="62"/>
      <c r="C59" s="62"/>
      <c r="D59" s="57"/>
      <c r="E59" s="58"/>
      <c r="F59" s="63"/>
      <c r="G59" s="57"/>
      <c r="H59" s="58"/>
      <c r="I59" s="58"/>
    </row>
    <row r="60" spans="1:16">
      <c r="A60" s="58"/>
      <c r="B60" s="81" t="s">
        <v>104</v>
      </c>
      <c r="C60" s="81"/>
      <c r="D60" s="71"/>
      <c r="E60" s="59"/>
      <c r="F60" s="72"/>
      <c r="G60" s="71" t="s">
        <v>105</v>
      </c>
      <c r="H60" s="58"/>
      <c r="I60" s="59"/>
    </row>
    <row r="61" spans="1:16">
      <c r="A61" s="58"/>
      <c r="B61" s="73"/>
      <c r="C61" s="73"/>
      <c r="D61" s="74"/>
      <c r="E61" s="59"/>
      <c r="F61" s="72"/>
      <c r="G61" s="74"/>
      <c r="H61" s="58"/>
      <c r="I61" s="59"/>
    </row>
    <row r="62" spans="1:16">
      <c r="A62" s="58"/>
      <c r="B62" s="81" t="s">
        <v>100</v>
      </c>
      <c r="C62" s="81"/>
      <c r="D62" s="71"/>
      <c r="E62" s="59"/>
      <c r="F62" s="66"/>
      <c r="G62" s="71" t="s">
        <v>101</v>
      </c>
      <c r="H62" s="58"/>
      <c r="I62" s="59"/>
    </row>
    <row r="63" spans="1:16">
      <c r="A63" s="64"/>
      <c r="B63" s="75"/>
      <c r="C63" s="75"/>
      <c r="D63" s="67"/>
      <c r="E63" s="59"/>
      <c r="F63" s="66"/>
      <c r="G63" s="67"/>
      <c r="H63" s="65"/>
      <c r="I63" s="59"/>
    </row>
    <row r="64" spans="1:16">
      <c r="A64" s="70"/>
      <c r="B64" s="75" t="s">
        <v>102</v>
      </c>
      <c r="C64" s="75"/>
      <c r="D64" s="67"/>
      <c r="E64" s="70"/>
      <c r="F64" s="66"/>
      <c r="G64" s="67" t="s">
        <v>103</v>
      </c>
      <c r="H64" s="70"/>
      <c r="I64" s="70"/>
    </row>
  </sheetData>
  <mergeCells count="15">
    <mergeCell ref="B6:N6"/>
    <mergeCell ref="B7:N7"/>
    <mergeCell ref="B8:N8"/>
    <mergeCell ref="B60:C60"/>
    <mergeCell ref="B62:C62"/>
    <mergeCell ref="B48:N48"/>
    <mergeCell ref="B49:N49"/>
    <mergeCell ref="B57:N57"/>
    <mergeCell ref="B51:N51"/>
    <mergeCell ref="B52:N52"/>
    <mergeCell ref="B53:N53"/>
    <mergeCell ref="B54:N54"/>
    <mergeCell ref="B56:N56"/>
    <mergeCell ref="B50:P50"/>
    <mergeCell ref="B55:O55"/>
  </mergeCells>
  <dataValidations count="1">
    <dataValidation allowBlank="1" showInputMessage="1" showErrorMessage="1" prompt="Введите наименование на гос.языке" sqref="B56"/>
  </dataValidations>
  <pageMargins left="0.9055118110236221" right="0.31496062992125984" top="0.74803149606299213" bottom="0.74803149606299213" header="0.31496062992125984" footer="0.31496062992125984"/>
  <pageSetup paperSize="9" scale="65" orientation="landscape" r:id="rId1"/>
  <rowBreaks count="1" manualBreakCount="1">
    <brk id="30" max="15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Camera11</cp:lastModifiedBy>
  <cp:lastPrinted>2019-12-27T06:41:35Z</cp:lastPrinted>
  <dcterms:created xsi:type="dcterms:W3CDTF">2015-12-03T11:19:10Z</dcterms:created>
  <dcterms:modified xsi:type="dcterms:W3CDTF">2019-12-28T07:38:18Z</dcterms:modified>
</cp:coreProperties>
</file>