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7400" windowHeight="8070" tabRatio="759"/>
  </bookViews>
  <sheets>
    <sheet name="ИМН" sheetId="9" r:id="rId1"/>
  </sheets>
  <calcPr calcId="124519"/>
</workbook>
</file>

<file path=xl/calcChain.xml><?xml version="1.0" encoding="utf-8"?>
<calcChain xmlns="http://schemas.openxmlformats.org/spreadsheetml/2006/main">
  <c r="BC71" i="9"/>
  <c r="I76"/>
  <c r="I123" l="1"/>
  <c r="I29" l="1"/>
  <c r="I28"/>
  <c r="I13" l="1"/>
  <c r="I14"/>
  <c r="I15"/>
  <c r="I16"/>
  <c r="I17"/>
  <c r="I18"/>
  <c r="I19"/>
  <c r="I20"/>
  <c r="I21"/>
  <c r="I22"/>
  <c r="I23"/>
  <c r="I24"/>
  <c r="I25"/>
  <c r="I26"/>
  <c r="I27"/>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4"/>
  <c r="I125"/>
  <c r="I126"/>
  <c r="I127"/>
  <c r="I128"/>
  <c r="I129"/>
  <c r="I130"/>
  <c r="I131"/>
  <c r="I132"/>
  <c r="I133"/>
  <c r="I134"/>
  <c r="I135"/>
  <c r="I136"/>
  <c r="G136"/>
  <c r="G135"/>
  <c r="G134"/>
  <c r="G133"/>
  <c r="G132"/>
  <c r="G131"/>
  <c r="G130"/>
  <c r="G129"/>
  <c r="G128"/>
  <c r="G127"/>
  <c r="G126"/>
  <c r="G125"/>
  <c r="G124"/>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7"/>
  <c r="G26"/>
  <c r="G25"/>
  <c r="G24"/>
  <c r="G23"/>
  <c r="G22"/>
  <c r="G21"/>
  <c r="G20"/>
  <c r="G19"/>
  <c r="G18"/>
  <c r="G17"/>
  <c r="G16"/>
  <c r="G15"/>
  <c r="G14"/>
  <c r="G13"/>
  <c r="G137" l="1"/>
  <c r="I137"/>
</calcChain>
</file>

<file path=xl/sharedStrings.xml><?xml version="1.0" encoding="utf-8"?>
<sst xmlns="http://schemas.openxmlformats.org/spreadsheetml/2006/main" count="699" uniqueCount="561">
  <si>
    <t xml:space="preserve">Наименование  (МНН) </t>
  </si>
  <si>
    <t>шт</t>
  </si>
  <si>
    <t>кг</t>
  </si>
  <si>
    <t>уп</t>
  </si>
  <si>
    <t>фл</t>
  </si>
  <si>
    <t>Жгут кровоостанавливающий</t>
  </si>
  <si>
    <t>Зонд Блэкмора</t>
  </si>
  <si>
    <t>Игла бабочка</t>
  </si>
  <si>
    <t>Катетер G 18 1,3*45 мм</t>
  </si>
  <si>
    <t>Катетер G 20 1,1*33 мм</t>
  </si>
  <si>
    <t>Катетер G 22 0,9*25 мм</t>
  </si>
  <si>
    <t>Катетер G 17 1,5*45 мм</t>
  </si>
  <si>
    <t>Катетер G 16 1,8*45 мм</t>
  </si>
  <si>
    <t>Шт</t>
  </si>
  <si>
    <t>Клеенка   медицинская   подкладная</t>
  </si>
  <si>
    <t>метр</t>
  </si>
  <si>
    <t xml:space="preserve">контейнер  для гистологических анализов из пластика на 6 литров </t>
  </si>
  <si>
    <t>Крепированная бумага 1000Х1000</t>
  </si>
  <si>
    <t xml:space="preserve"> кор</t>
  </si>
  <si>
    <t>Крепированная бумага 600Х600</t>
  </si>
  <si>
    <t>Крепированная бумага 750Х750</t>
  </si>
  <si>
    <t>Кружка Эсмарха</t>
  </si>
  <si>
    <t xml:space="preserve"> рул</t>
  </si>
  <si>
    <t>Маска анестезиологическая №4 Большая</t>
  </si>
  <si>
    <t xml:space="preserve">Маска анестезиологическая Большая для взрослых № 5  </t>
  </si>
  <si>
    <t>Мочеприемник</t>
  </si>
  <si>
    <t>Рулоны бумажно-пленочные плоские 100мм*200</t>
  </si>
  <si>
    <t>рул.</t>
  </si>
  <si>
    <t>Рулоны бумажно-пленочные плоские 150мм*200</t>
  </si>
  <si>
    <t xml:space="preserve">Рулоны бумажно-пленочные плоские 200мм*200 </t>
  </si>
  <si>
    <t>Рулоны бумажно-пленочные плоские 50мм*200 мм</t>
  </si>
  <si>
    <t xml:space="preserve"> рул.</t>
  </si>
  <si>
    <t xml:space="preserve">Термографическая пленка FUJI MEDICAL  DRY IMAGING FILM  DI-HL (Blue base) ,  25 х 30 см или (10 х 12 в дюймах)  </t>
  </si>
  <si>
    <t>коробка</t>
  </si>
  <si>
    <t xml:space="preserve">Термографическая пленка FUJI MEDICAL  DRY IMAGING FILM  DI-HL (Blue base) ,  35 х 43 см или (14 х 17 в дюймах)  </t>
  </si>
  <si>
    <t xml:space="preserve"> уп</t>
  </si>
  <si>
    <t>Трахестомическая трубка с манжеткой одноразовая</t>
  </si>
  <si>
    <t>Шапочка - берет медицинская одноразовая</t>
  </si>
  <si>
    <t xml:space="preserve">Шприц </t>
  </si>
  <si>
    <t xml:space="preserve">оригинальный шприц Perfusor® объемом 50 мл с аспирационной иглой </t>
  </si>
  <si>
    <t xml:space="preserve">канистра </t>
  </si>
  <si>
    <t>Принтерная бумага для УЗИ</t>
  </si>
  <si>
    <t>канистра</t>
  </si>
  <si>
    <t xml:space="preserve">Набор для эпидуральной анестезии  1,3мм 18G </t>
  </si>
  <si>
    <t>Контейнер для сбора и  хранения крови с антикоагулянтом 450 мл</t>
  </si>
  <si>
    <t>Соеденители гибкие угловые одноразовые</t>
  </si>
  <si>
    <t>Эндотрахеальная  трубка№8,0  с манжетой</t>
  </si>
  <si>
    <t>Эндорахеальные трубки (север)№ 7,0  с манжетой</t>
  </si>
  <si>
    <t>Эндотрахеальная  трубка№8,5  с манжетой</t>
  </si>
  <si>
    <t>Эндотрахеальные трубки (юг)7,5 с манжетой</t>
  </si>
  <si>
    <t>Эндотрахеальные трубки 6,5 с манжетой</t>
  </si>
  <si>
    <t>Эндотрахеальные трубки 70,0 с манжетой</t>
  </si>
  <si>
    <t>Эндотрахеальные трубки 7,5 с манжетой</t>
  </si>
  <si>
    <t>Игла Сельдингера 1,6</t>
  </si>
  <si>
    <t>Оригинальная линия (удлинитель) к перфузору 250 см стандарт</t>
  </si>
  <si>
    <t>трубка медицинская силиконовая одноканальная №4*1,5</t>
  </si>
  <si>
    <t>трубка медицинская силиконовая одноканальная №6*1,5</t>
  </si>
  <si>
    <t>трубка медицинская силиконовая одноканальная №8*1,5</t>
  </si>
  <si>
    <t>Липкая лента с индикатором стерилизации   19мм*50</t>
  </si>
  <si>
    <t>контейнер -банка для взятия проб 125 мл полимерная с красной крышкой стерильная</t>
  </si>
  <si>
    <t>рул</t>
  </si>
  <si>
    <t xml:space="preserve">Бахилы для персонала  </t>
  </si>
  <si>
    <t>взрослый одноразовый  А-3 прикроватный 2 литра  мешок из ПВХ, эластичная трубка, клапан против обратного тока мочи, винтовой спускной кран на дне мешка, фиксирующая лента (для ножных), пластиковый крючок для прикроватного.</t>
  </si>
  <si>
    <t xml:space="preserve">Лезвие стерильное одноразовое </t>
  </si>
  <si>
    <t>Бинт гипсовый 15*270</t>
  </si>
  <si>
    <t>Бумага диаграмная 110*25*12</t>
  </si>
  <si>
    <t xml:space="preserve">Воск костный </t>
  </si>
  <si>
    <t>Гель для УЗИ</t>
  </si>
  <si>
    <t xml:space="preserve">Игла для пункции </t>
  </si>
  <si>
    <t>Нерассасывающийся стерильный хирургический материал – костный воск, состоящий из следующих компонентов: белый пчелиный воск - не менее 75% по массе, твердый парафин - не менее 15% по массе, изопропилпальмитат - не менее 10% по массе. Для использования в качестве местного гемостатического средства при кровотечении из губчатого вещества кости. Имеет белый цвет и поставляется в твердом виде, пластинки по 2,5 гр.   Групповая упаковка (коробка) содержит не менее 24 индивидуальных упаковок. Герметичная (полиэтилен или другой материал), предохраняющая содержимое от влаги. Каждая коробка содержит инструкцию по медицинскому применению на русском языке. Срок годности на момент поставки - не менее 12 месяцев от установленного производителем. Требования к товару были сформированы с учетом требований ГОСТ Р 52770-2007. Изделия медицинские требования безопасности. Методы санитарно-химических и токсикологических испытаний.</t>
  </si>
  <si>
    <t>Презервативы</t>
  </si>
  <si>
    <t>рулон</t>
  </si>
  <si>
    <t xml:space="preserve">Игла для костной трепанобиопсии </t>
  </si>
  <si>
    <t>Маска медицинская на резинках</t>
  </si>
  <si>
    <t xml:space="preserve">Натронная известь </t>
  </si>
  <si>
    <t>Пакет для сбора отходов 700*800(А) со стяжкой и биркой</t>
  </si>
  <si>
    <t>Вата 100 гр нестерильная</t>
  </si>
  <si>
    <t>Воздуховод одноразовый №4</t>
  </si>
  <si>
    <t>Воздуховод одноразовый №5</t>
  </si>
  <si>
    <t xml:space="preserve">Крафт-бумага </t>
  </si>
  <si>
    <t>Рулоны Тайвек  200мм*70м</t>
  </si>
  <si>
    <t>Рулоны Тайвек 100мм70м</t>
  </si>
  <si>
    <t>Рулоны Тайвек 150мм*70м</t>
  </si>
  <si>
    <t>Рулоны Тайвек 350мм*70м</t>
  </si>
  <si>
    <t>ИТОГО</t>
  </si>
  <si>
    <t>Стаканчик для ингалятораС28,С28Р,</t>
  </si>
  <si>
    <t>Игла для биопсии 16 G</t>
  </si>
  <si>
    <t>Система для переливания крови</t>
  </si>
  <si>
    <t>Удлинитель инфузионных насосов 250 см стерильный</t>
  </si>
  <si>
    <t>Удлинитель инфузионных насосов 250 см стерильный "Luer-Lock"</t>
  </si>
  <si>
    <t>Крепированная бумага 1200Х1200</t>
  </si>
  <si>
    <t>Рулоны бумажно-пленочные плоские 4000мм*200</t>
  </si>
  <si>
    <t>хирургическая   одноразовая трехслойная на резинке</t>
  </si>
  <si>
    <t>Бахилы для посетителей</t>
  </si>
  <si>
    <t>для электрокардиографа МАС 400 термочувствительная бумага 80*90*250мм</t>
  </si>
  <si>
    <t>для электрокардиографа HearScreen 80G- L термочувствительная бумага (свертка макс. 50 мм), ширина бумаги 80 мм</t>
  </si>
  <si>
    <t xml:space="preserve">Закрытая аспирационная система на 24часа для эндотрахеальной трубки, для взрослых:  14FR, длина 54см, с MDI портом, с  клапаном контроля вакуума. Стерильно. Количество в упаковке - не менее 50 штук. </t>
  </si>
  <si>
    <t xml:space="preserve">Закрытая аспирационная система на 24часа для  трахеостомической трубки, для взрослых: 14FR, длина 34см, с MDI портом, с клапаном контроля вакуума. Стерильно. Количество в упаковке - не менее 50 штук. </t>
  </si>
  <si>
    <t>Зонд Блэкмора (зонд для остановки кровотечения из варикозно-расширенных вен пищевода) представляет собой трубку с двумя баллонами, закругленным дистальным концом с отверстиями для аспираци и контроля эффективности гемостаза. Размер 21 СН (для взрослых). Желудочный (дистальный) баллон круглой формы, пищеводный (проксимальный) - цилиндрической. В стенку зонда с двух сторон интегрированы линии раздувания баллонов с депрессорами (синего и белого цвета). Белый депрессор служит для раздувания желудочного баллона, синий - пищеводного. Материал: ПВХ, не содержит фталаты. Упаковка индивидуальная, стерильная (стерилизация этилен-оксидом). Срок годности (срок гарантии): 5 лет с даты производства.</t>
  </si>
  <si>
    <t xml:space="preserve">Катетер для эмболектомии и тромбектомии одноканальный
3F, длиной (см) 15, 40, 60, 80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
</t>
  </si>
  <si>
    <t>Катетер для эмболектомии и тромбектомии одноканальный 4F, длиной (см) 15, 40, 60, 81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</si>
  <si>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5F, длиной (см) 15, 40, 60, 82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</si>
  <si>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2F, длиной (см) 15, 40, 60, 80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</si>
  <si>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6F, длиной (см) 15, 40, 60, 83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</si>
  <si>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7F, длиной (см) 15, 40, 60, 84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</si>
  <si>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 xml:space="preserve">Игла для биопсии костной ткани, стерильная однократного применения, размерами: 
калибр (g)-8; длина (см)-10, диаметр 4мм;
Игла предназначена для получения образца костного мозга. Уникальная разработка строения иглы с фиксирующим стилетом позволяет достигнуть извлечения образца практически в 100 случаев, при этом, сохраняя материал внутри иглы, обеспечивает чистоту биопсийного материала. Игла оснащена удобной эргономичной рукоятью и стопором глубины проникновения.  Пятигранный режущий край делает процедуру взятия пробы менее травматичной. Поставляется в комплекте с выталкивателем.
</t>
  </si>
  <si>
    <t>Игла для миелоаспирации для пункции костного мозга с размером 15G — 4,8 см</t>
  </si>
  <si>
    <t>Игла для миелоаспирации для пункции костного мозга с размером 18G  - 4,8 см</t>
  </si>
  <si>
    <t>Канюля назальная кислородная, кислородная трубка, длина 2,0±0,1 метра, с не сминаемым внутренним просветом "звездчатого" сечения, приспособление для фиксации за ушной раковиной</t>
  </si>
  <si>
    <t>Физические свойства: Форма - жидкость, цвет-черный, запах - нет, плотность - не менее 3,5-4,4 мПас, растворимость в воде - растворимый, уровень pH - не  менее 7,5-9. Химический состав: смесь полиоксисоединений и красящих веществ в воде.</t>
  </si>
  <si>
    <t xml:space="preserve">Кружка Эсмарха представляет собой полиэтиленовый резервуар (пакет из толстой полиэтиленовой пленки) с нанесенными надписями и делениями со сливной гибкой трубкой , фиксатора для сливной трубки, наконечников: большого для взрослых, маленького для детей. Маленький наконечник насажен на большой, легко снимается. Ручки резервуара кружки усиленные, выдерживают нагрузку до 5 кг., легко вешаются на необходимое крепление. Соединения деталей в кружке прочные, выдержаны в соответствии с техническими требованиями. Объем  вмещаемой жидкости 2 л. </t>
  </si>
  <si>
    <t xml:space="preserve">8.0 см. длина x 1.5 см. ширина x 2.0 см. высота.
с трубкой, нитью для извлечения, 10 шт./уп.
</t>
  </si>
  <si>
    <t xml:space="preserve">Ушные тампоны </t>
  </si>
  <si>
    <t>Ушные тампоны 9*15 мм № 50</t>
  </si>
  <si>
    <t>Система для переливания крови. одноразовая. Состав и описание изделия: Игла комбинированная пластиковая с защитным колпачком, капельная камера, нейлоновый фильтр, гибкая соединительная трубка, роликовый регулятор расхода жидкости, резиновый инъекционный узел (адаптер Луер, защитный колпачок Луер), игла для инъекции 21G</t>
  </si>
  <si>
    <t xml:space="preserve">Протез для стапедопластики,для  замены слуховых косточек (стремени) при отосклерозе.
Протез состоит из петли и основного поршня
Материал петли – титан,
 материал поршня – тефлон(PTFE)
Три насечки на петле протеза для равномерного распределения давления – наличие
 Возможность регулировки длины поршня путем обрезания в ходе операции – наличие
Максимальная граница регулировки длины поршня – не менее7.00 мм Минимальная граница регулировки длины поршня – не более 4.25 мм
Диаметр поршня –0.4 мм.
Индивидуально упакован.
Стерильный
</t>
  </si>
  <si>
    <t xml:space="preserve">Пленка медицинская рентгеновская зеленочувствительная для общей радиологии  13*18 №100  для
проявочной машины AGFA
</t>
  </si>
  <si>
    <t xml:space="preserve">Пленка медицинская рентгеновская зеленочувствительная для общей радиологии 18*24 №100 для
проявочной машины AGFA
</t>
  </si>
  <si>
    <t xml:space="preserve">Пленка медицинская рентгеновская зеленочувствительная для общей радиологии 24*30 №100 для
проявочной машины AGFA
</t>
  </si>
  <si>
    <t xml:space="preserve">Пленка медицинская рентгеновская зеленочувствительная для общей радиологии 30*40 №100 для
проявочной машины AGFA
</t>
  </si>
  <si>
    <t>Канюля назальная кислородная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</si>
  <si>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</si>
  <si>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</si>
  <si>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</si>
  <si>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</si>
  <si>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</si>
  <si>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</si>
  <si>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</si>
  <si>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</si>
  <si>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</si>
  <si>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</si>
  <si>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</si>
  <si>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</si>
  <si>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</si>
  <si>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</si>
  <si>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</si>
  <si>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</si>
  <si>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</si>
  <si>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</si>
  <si>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</si>
  <si>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</si>
  <si>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</si>
  <si>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</si>
  <si>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</si>
  <si>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</si>
  <si>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</si>
  <si>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</si>
  <si>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</si>
  <si>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</si>
  <si>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</si>
  <si>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</si>
  <si>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</si>
  <si>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</si>
  <si>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</si>
  <si>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</si>
  <si>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</si>
  <si>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</si>
  <si>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</si>
  <si>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</si>
  <si>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</si>
  <si>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</si>
  <si>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</si>
  <si>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</si>
  <si>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</si>
  <si>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</si>
  <si>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</si>
  <si>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</si>
  <si>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</si>
  <si>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</si>
  <si>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</si>
  <si>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</si>
  <si>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</si>
  <si>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</si>
  <si>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</si>
  <si>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</si>
  <si>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</si>
  <si>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</si>
  <si>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</si>
  <si>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</si>
  <si>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</si>
  <si>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</si>
  <si>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</si>
  <si>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</si>
  <si>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</si>
  <si>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</si>
  <si>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</si>
  <si>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</si>
  <si>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</si>
  <si>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</si>
  <si>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</si>
  <si>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</si>
  <si>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</si>
  <si>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</si>
  <si>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</si>
  <si>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</si>
  <si>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</si>
  <si>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</si>
  <si>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</si>
  <si>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</si>
  <si>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</si>
  <si>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</si>
  <si>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</si>
  <si>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</si>
  <si>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</si>
  <si>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</si>
  <si>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</si>
  <si>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</si>
  <si>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</si>
  <si>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</si>
  <si>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</si>
  <si>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</si>
  <si>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</si>
  <si>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</si>
  <si>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</si>
  <si>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</si>
  <si>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</si>
  <si>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</si>
  <si>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</si>
  <si>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</si>
  <si>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</si>
  <si>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</si>
  <si>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</si>
  <si>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</si>
  <si>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</si>
  <si>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</si>
  <si>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</si>
  <si>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</si>
  <si>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</si>
  <si>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</si>
  <si>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</si>
  <si>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</si>
  <si>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</si>
  <si>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</si>
  <si>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</si>
  <si>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</si>
  <si>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</si>
  <si>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</si>
  <si>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</si>
  <si>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</si>
  <si>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</si>
  <si>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</si>
  <si>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</si>
  <si>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</si>
  <si>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</si>
  <si>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</si>
  <si>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Краткая характеристика (описание) товаров</t>
  </si>
  <si>
    <t xml:space="preserve">Единица измерения </t>
  </si>
  <si>
    <t>Цена за единицу, тенге</t>
  </si>
  <si>
    <t>Сумма, выделенная для закупа, тенге</t>
  </si>
  <si>
    <t>Количество</t>
  </si>
  <si>
    <t>№ пп</t>
  </si>
  <si>
    <t>Цветовой индикатор -  существенное и необратимое  изменение  цвета. Включает в состав (гидроксид кальция, хлорид лития) литиевый катализатор для ускорения абсорбции углекислого газа. Частицы сферической формы 2-4 мм. производительность более 150 л/кг, рН 12-14, плотность (Н2О=1) 2,0 г/куб.см, массовая доля твердых веществ не менее 82, цветоиндикация (белый-фиолетовый). При полном обезвоживании является безопасным, устраняет возможность образование моноксида углерода или соединения А. Форма выпуска  и поставки – ведро 21 литр.</t>
  </si>
  <si>
    <t>ведро</t>
  </si>
  <si>
    <t>Дренаж активный  стерильный одноразовый 250мл</t>
  </si>
  <si>
    <t>Дренаж активный  стерильный одноразовый 500мл</t>
  </si>
  <si>
    <t>Дренажная емкость контейнер "Гармошка". Средний уровень вакуума около 100 мм рт.ст. (-136 см вод.ст.). Обязательное  наличие  внутренней металлической пружины.  Система снабжена антирефлюксными клапанами и полностью закрыта. Наличие объемов: 250 мл. Возможность удаления содержимого в мешок для сбора без нарушения стерильности. Обязательно наличие троакара. Стерилизовано этиленоксидом.</t>
  </si>
  <si>
    <t>Дренажная емкость контейнер "Гармошка". Средний уровень вакуума около 100 мм рт.ст. (-136 см вод.ст.). Обязательное  наличие  внутренней металлической пружины.  Система снабжена антирефлюксными клапанами и полностью закрыта. Наличие объемов:  500 мл. Возможность удаления содержимого в мешок для сбора без нарушения стерильности. Обязательно наличие троакара. Стерилизовано этиленоксидом.</t>
  </si>
  <si>
    <t>пара</t>
  </si>
  <si>
    <t>Бумага ЭКГ МАС 400</t>
  </si>
  <si>
    <t>Бумага ЭКГ HearScreen 80G- L</t>
  </si>
  <si>
    <t>шприц Жане 150 мл одноразовый</t>
  </si>
  <si>
    <t xml:space="preserve">с индикатором стерилизации   19мм*50, применяется для закрепления крепированной бумаги для парового стерилизатора </t>
  </si>
  <si>
    <t>Бумага принтерная паровая Бумага принтерная паровая  110*30*12 для Стеривап</t>
  </si>
  <si>
    <t>Бумага принтерная паровая для Стеривап</t>
  </si>
  <si>
    <t xml:space="preserve"> принтерная бумагадля УЗИ диагностики 110*20</t>
  </si>
  <si>
    <t xml:space="preserve">Рулон Тайвек для медицинской плазменной стерилизации 200мм*70м. </t>
  </si>
  <si>
    <t xml:space="preserve">РулонТайвек термозапаевыемые рулоны с химическим индикатором  для медицинской плазменной стерилизации 100мм70м </t>
  </si>
  <si>
    <t xml:space="preserve">Рулон Тайвек для медицинской плазменной стерилизации 150мм*70м. </t>
  </si>
  <si>
    <t xml:space="preserve">Рулон Тайвек для медицинской плазменной стерилизации 350мм*70м. </t>
  </si>
  <si>
    <t xml:space="preserve"> Рулон упаковочный плоский для медицинской паровой и газовой стерилизации 100мм*200.</t>
  </si>
  <si>
    <t xml:space="preserve"> Рулон упаковочный плоский для медицинской паровой и газовой стерилизации 150мм*200.</t>
  </si>
  <si>
    <t xml:space="preserve"> Рулон упаковочный плоский для медицинской паровой и газовой стерилизации 200мм*200 .</t>
  </si>
  <si>
    <t xml:space="preserve"> Рулон упаковочный плоский для медицинской паровой и газовой стерилизации 4000мм*200.</t>
  </si>
  <si>
    <t xml:space="preserve"> Рулон упаковочный плоский для медицинской паровой и газовой стерилизации 50мм*200 мм.</t>
  </si>
  <si>
    <t>Стандартные послеоперационные губчатые тампоны</t>
  </si>
  <si>
    <t>упаковка</t>
  </si>
  <si>
    <t>Стаканчик для ингалятора С28,С28Р</t>
  </si>
  <si>
    <t>Электроды  ЭКГ нестерильные d-60 мм (длительного пользования, холтер) в  упаковке -25 штук.  
- Электроды (взрослые) одноразовые, нестерильные (длительного пользования) изготовлены из нетканого, воздухопроницаемого материала, покрытого клейким веществом медицинского класса, идеальны для длительного применения с жидким (предварительно желатинизированым) гелем в середине.  Предназначены для диагностического и хирургического применения: снятия и регистрации ЭКГ.</t>
  </si>
  <si>
    <t>Одноразовые электроды для системы холтеровского мониторирования MARS</t>
  </si>
  <si>
    <t>картридж для принтера на упаковочные машины HAWO</t>
  </si>
  <si>
    <t xml:space="preserve">Бумага крепированная для паровой и газовой стерилизации предназначена для упаковки комплектов инструментов, крупных изделий и белья, стерилизуемых паровым и газовым (с применением окиси этилена и формальдегида). Упаковочная бумага должна обладать водоотталкивающими свойствами, плотностью 60 г/м2 и 70м/г2, высокой прочностью и сопротивляемостью внешним воздействиям, низкой способностью к выделению волокон, а также высокими адгезивными свойствами, позволяющими запечатывать упаковки с помощью самоклеящихся, в том числе индикаторных, лент. Ассортимент упаковочной бумаги представлен листами белого, голубого и зеленого цветов.  Крепированная бумага  проницаема для определённых стерилизующих агентов и непроницаема для микроорганизмов. Сохраняет прочность и целостность во время и после стерилизации;
Срок сохранения стерильности изделий после стерилизации – до 6 месяцев;;
Гарантийный срок годности – не менее 5 лет с даты изготовления. </t>
  </si>
  <si>
    <t>Крафт-бумага плотностью 70-80 г/м2 изготавливается из небеленой целлюлозы. Это чрезвычайно прочный и экологически чистый материал, устойчивый к существенным перепадам температуры и влажности, обладающий выраженными антибактриальными барьерными свойствами. Крафт-бумага отличается дешевизной по сравнению с другими упаковочными материалами.
Крафт-бумага является готовым изделием для упаковки ИМН с целью их последующей стерилизации суховоздушным (160 - 180оС), паровым (121 - 134оС) или газовым методом. Крафт-бумага поставляется пачками по 140 листов. В упаковке 10 кг. Размер листа 102см*84см.
Срок годности крафт-бумаги не менее 2 лет. Срок хранения простерилизованных в бумаге изделий 21 день.</t>
  </si>
  <si>
    <t xml:space="preserve"> Бинт гипсовый размер 15*270 </t>
  </si>
  <si>
    <t>Вата медицинская гигиеническая - изготавливается из 100% хлопка, без добавок и примесей, предназначена для всевозможных медицинских манипуляций, связанных с обработкой ран, а также для снятия макияжа, ежедневного гигиенического ухода, как для детей, так и для взрослых. Обеспечивает максимальный впитывающий и очищающий эффект. Подходит для любых типов кожи и не имеет противопоказаний. Индивидуально упакована по100 гр</t>
  </si>
  <si>
    <t>Гель для УЗИ диагностики    разработан для использования  во время ультразвуковой физиотерапии и диагностики.Не содержит жиров ,не оставляет пятен,легко растворяется в вводе и удаляется,не высыхает,не раздражает кожу и не пахнет. Гель гипоалергенен и не содержит активных составляющих,которые могли бы повредить зонд или эхографическое оборудование.Гель не содержит солей и формальдегидов.  5кг - ящик из 4 канистры+4 бутылки пустые 26гр+1дозатор</t>
  </si>
  <si>
    <t xml:space="preserve">Маска анестезиологическая/наркозная с предварительно наполненной манжетой №4-Small (S)-взрослая  </t>
  </si>
  <si>
    <t>Маска анестезиологическая/наркозная с предварительно наполненной манжетой №5-Medium (M)-взрослая</t>
  </si>
  <si>
    <t>бахилы низкие, из нетканого полотна СМС, плотность 25, нестерильные</t>
  </si>
  <si>
    <t>катетер для удаления эмболов и тромбовF3</t>
  </si>
  <si>
    <t>катетер для удаления эмболов и тромбовF4</t>
  </si>
  <si>
    <t>катетер для удаления эмболов и тромбовF5</t>
  </si>
  <si>
    <t>катетер для удаления эмболов и тромбовF2</t>
  </si>
  <si>
    <t>катетер для удаления эмболов и тромбовF6</t>
  </si>
  <si>
    <t>катетер для удаления эмболов и тромбовF7</t>
  </si>
  <si>
    <t>Проявитель E.O.S. Dev. для автоматической проявки – стандартный универсальный проявитель
компании AGFA для любых типов проявочных машин. E.O.S. Dev. обладает прекрасными
сенситометрическими и физическими характеристиками. В зависимости от типа используемой
пленки и производительности – среднего количества квадратных метров в день – пополнение
раствора колеблется от 300 до 600 мл/м. Одна канистра (5 л) предназначена для приготовления
20 л проявителя. Условия хранения: в вертикальном положении, в сухом, защищенном от прямого
попадания света месте. Средняя температура хранения от 18°С до 21°С (max 25°С - min 4°С).
Срок годности 24 мес.</t>
  </si>
  <si>
    <t>Химический фиксаж E.O.S.FIX AGFA предназначен для ручной обработки рентгеновских медицинских пленок. Каждая канистра предназначена для приготовления 25 литров готового раствора.</t>
  </si>
  <si>
    <t xml:space="preserve">Фиксаж для проявочной машины  E.O.S.FIX AGFA </t>
  </si>
  <si>
    <t>Проявитель E.O.S. Dev. AGFA</t>
  </si>
  <si>
    <t xml:space="preserve">Пленка медицинская рентгеновская зеленочувствительная для общей радиологии 13*18 №100 </t>
  </si>
  <si>
    <t xml:space="preserve">Пленка медицинскаярентгеновская зеленочувствительная для общей радиологии 18*24 №100 </t>
  </si>
  <si>
    <t xml:space="preserve">Пленка медицинскаярентгеновская зеленочувствительная для общей радиологии 24*30 №100 </t>
  </si>
  <si>
    <t xml:space="preserve">Пленка медицинскаярентгеновская зеленочувствительная для общей радиологии 30*40 №100 </t>
  </si>
  <si>
    <t>Презерватив № 1 с не ароматизированной смазкой</t>
  </si>
  <si>
    <t>Лезвия хирургические, стерильные, одноразовые из углеродистой стали №23</t>
  </si>
  <si>
    <t>Лезвия хирургические, стерильные, одноразовые из углеродистой стали №10</t>
  </si>
  <si>
    <t>Лезвия хирургические, стерильные, одноразовые из углеродистой стали №15</t>
  </si>
  <si>
    <t>Лезвия хирургические, стерильные, одноразовые из углеродистой стали №21</t>
  </si>
  <si>
    <t>Лезвия хирургические, стерильные, одноразовые из углеродистой стали №11</t>
  </si>
  <si>
    <t>Лезвия хирургические, стерильные, одноразовые из углеродистой стали №22</t>
  </si>
  <si>
    <t>Линия проводящая инфузионная для инфузионной терапии.  Совместимы с любыми шприцевыми насосами. Устойчивость к давлению до 4 бар. Уменьшенный объем заполнения. Герметичные винтовые коннекторы Люэр лок с обеих сторон.Максимальное время использования: 90ч.  Стерильные, одноразовые, непирогенные. Трубка изготовлена из поливинилхлорида (ПВХ). Длина 2500 ммЛиния проводящая инфузионная для инфузионной терапии.  Совместимы с любыми шприцевыми насосами. Устойчивость к давлению до 4 бар. Уменьшенный объем заполнения. Герметичные винтовые коннекторы Люэр лок с обеих сторон.Максимальное время использования: 90ч.  Стерильные, одноразовые, непирогенные. Трубка изготовлена из поливинилхлорида (ПВХ). Длина 2500 мм</t>
  </si>
  <si>
    <t xml:space="preserve">Закрытая система для санации трахеи </t>
  </si>
  <si>
    <t>Игла для миелоаспирации для пункции костного мозга с размером 14G — 7,8 cм</t>
  </si>
  <si>
    <t>Трубка медицинская для дренажа нестерильная, однократного применения,  силиконовая, толщина стенки - 1,5, внутренний диаметр - 8</t>
  </si>
  <si>
    <t>Трубка медицинская для дренажа нестерильная, однократного применения, силиконовая,  толщина стенки - 1,5, внутренний диаметр - 6</t>
  </si>
  <si>
    <t>Трубка медицинская для дренажа нестерильная, однократного применения, силиконовая,  толщина стенки - 1,5, внутренний диаметр - 4</t>
  </si>
  <si>
    <t>Протез для стапедопластики, из титана и тефлона, с укорачиваемой длиной</t>
  </si>
  <si>
    <t xml:space="preserve">Пленка для “сухой” печати для воспроизведения снимков компьютерной томографии, магниторезонансной томографии, диагностических рентгеновских исследований, ангиографических исследований, маммографических исследований и пр. исследований. Полная совместимость с медицинскими принтерами DryPix 4000, DryPix 6000 производства компании FUJIFILM Corporation, установленными у Заказчика. Подложка – холодный голубой тон. Лазерное экспонирование . Максимальная оптическая плотность, D max, не менее 3,4. Уровни градации серого, бит, не менее 14. Размер 25 х 30 см. Количество листов пленки в одной пачке: не менее 150. </t>
  </si>
  <si>
    <t xml:space="preserve">Пленка медицинская DI-HL формата 35*43 см, для "сухой" печати и воспроизведения снимков компьютерной томографии, магниторезонансной томографии, диагностических рентгеновских исследований, ангиографических исследований, маммографических исследований и пр. исследований. Полная совместимость с медицинскими принтерами DryPix 4000, DryPix 6000. Технические характеристики: Подложка – холодный голубой тон. Толщина подложки 175 микрон. Лазерное экспонирование. Минимальная оптическая плотность, D mix 0,21. Максимальная оптическая плотность, D max, 3,4. Уровни градации серого, бит, 14. Размер 35 х 43 см.  Количество листов пленки в одной пачке листов 100. </t>
  </si>
  <si>
    <t>Трахестомическая трубка с манжеткой одноразовая №8</t>
  </si>
  <si>
    <t>Трахестомическая трубка с манжеткой одноразовая №8,5</t>
  </si>
  <si>
    <t>Трахестомическая трубка с манжеткой одноразовая №9</t>
  </si>
  <si>
    <t>Одноканальный одноразовый датчик для мониторинга внутрисосудистого давления с системой промывки для одновременной промывки обоих каналов. Чувствительность: 5 μV/V/mmHg±1%. Диапазон рабочего давления: -30 до 300 mmHg. Гистерезиз: ±1mmHg. Дрейф нуля со временем: &lt;2mmHg/8ч. Защита от чрезмерного давления: 6464mmHg. Рабочая температура: от +15°С до 40°С. Время непрерывной работы: 168 часов. Температура хранения: от -25°С до +70°С. Выходное сопротивление: 270-330 Ом. Соединение с кабелем прикроватного монитора "телефоного" типа в защитном прозрачном футляре, для надежного скрепления и безопасной работы. Метод стерилизации: Этиленоксидом</t>
  </si>
  <si>
    <t>Одноканальный датчик для инвазивного мониторинга кровянного давления</t>
  </si>
  <si>
    <t xml:space="preserve">термобумага для ЭКГ бумага с перфорацией, сложенная гармошкой, 300 листов в упаковке 210*295 </t>
  </si>
  <si>
    <t>термобумага для ЭКГ бумага с перфорацией, сложенная гармошкой, 300 листов в упаковке 210*295 №300</t>
  </si>
  <si>
    <t>Воздуховод медицинский одноразовый стерильный полимерный №4 - 100 ММ (КРАСНЫЙ) взрослый</t>
  </si>
  <si>
    <t>Воздуховод медицинский одноразовый стерильный полимерный №5 - 110 ММ (ГОЛУБОЙ) взрослый</t>
  </si>
  <si>
    <t>Игла Сельдингера - предназначена для выполнения пункции и доступа к центральным венам по методике Сельдингера. Представляет собой острозаточенную тонкостенную пункционную иглу с косым овальным срезом кончика иглы, четырехгранный рифленый полупрозрачный павильон иглы снабжен разъемом луер-лок (female), указатель направления среза иглы в виде выемки на одной из граней павильона; игла поставляется с защитным колпачком. igla_seldingera_osnovanie
Игла по Сельдингеру изготовлена из нержавеющей медицинской стали, поликарбоната и полипропилена, не содержит силикона и тяжелых металлов. Размеры G16: диаметр 1,6 мм 100 мм</t>
  </si>
  <si>
    <t xml:space="preserve">бинт эластичный медицинский средней растяжимости, размер: 3мх100мм, состав: хлопок – 75%, полиэстер – 8%,  латекс – 17% </t>
  </si>
  <si>
    <t>жгут кровоостанавливающий эластичный полуавтомат на застежке размры: 45 х 2,5см</t>
  </si>
  <si>
    <t>Для отходов класса А, цвет - черный. Пакеты, используемые для сбора отходов, обеспечивают герметизацию и возможность безопасного сбора в них до 45л. Ширина – 80см. Длина – 100см. Плотность не менее 30 мкр.
Пакеты должны быть оснащены специальными стяжками, которые позволяют быстро и эффективно герметизировать пакеты после их заполнения. Специальные бирки упрощают процесс маркировки. В верхней части пакета должна быть резинка для фиксации горловины пакета в контейнере.</t>
  </si>
  <si>
    <t>Для отходов класса Б, цвет - желтый. Пакеты, используемые для сбора отходов, обеспечивают герметизацию и возможность безопасного сбора в них до 45л. Ширина – 80см. Длина – 100см. Плотность не менее 30 мкр.
Пакеты должны быть оснащены специальными стяжками, которые позволяют быстро и эффективно герметизировать пакеты после их заполнения. Специальные бирки упрощают процесс маркировки. В верхней части пакета должна быть резинка для фиксации горловины пакета в контейнере.</t>
  </si>
  <si>
    <t>Для отходов класса В, цвет - красный. Пакеты, используемые для сбора отходов, обеспечивают герметизацию и возможность безопасного сбора в них до 45л. Ширина – 80см. Длина – 100см. Плотность не менее 30 мкр.
Пакеты должны быть оснащены специальными стяжками, которые позволяют быстро и эффективно герметизировать пакеты после их заполнения. Специальные бирки упрощают процесс маркировки. В верхней части пакета должна быть резинка для фиксации горловины пакета в контейнере.</t>
  </si>
  <si>
    <t>Пакет для сбора отходов класс Б</t>
  </si>
  <si>
    <t>Пакет для сбора отходов класс В</t>
  </si>
  <si>
    <t>Принтерная термографическая бумага UPP-210HD для рентген аппарата  ARCADIS Varic</t>
  </si>
  <si>
    <t>Держатель катетера- трубка гофрированная удлиняемая  18см,  двухповоротный коннектор вращающийся на 360,коннектор для пациента 22М/15Fвентиляционный коннектор 22 F
Область применения
Используется как соединитель между дыхательным контуром и трахеальной трубкой для снижения вероятности смещения трубки при движении контура.
Примечание:Не допускать сгибов и изломов шланга
Держатель катетера  является продукцией одноразового использования.
Комплектность
-трубка гофрированная удлиняемая -18см
-двух поворотный коннектор вращающийся на 360  
-коннектор для пациента 22М/15F
-вентиляционный коннектор 22 F
- колпачок синего света
Упаковка: индивидуальная, клинически чистая   
Изготовлен из Полиэтилена /Поливинилхлорида  РЕ/PVC
Срок годности (срок гарантии): 5 лет от даты изготовления</t>
  </si>
  <si>
    <t xml:space="preserve">одноразовые системы для подключения пациента к автоматическому шприцу (инжектору)  с целью проведения КТ и МРТ исследований с контрастированием </t>
  </si>
  <si>
    <t>Суточные трубки-системы для автоматического шприца (инжектора). Пригодна к использованию в течение 24 часов для любого количества инъекций. Наличие 3-х игл для флаконов (2хКВ и 1хNaCl). Соединяет флаконы с жидкостями посредством насосной станции с трубкой пациента. Содержит специальный фильтр для улавливания мелких частиц. Наличие запатентованного датчика давления для контроля объёма и скорости тока жидкости.</t>
  </si>
  <si>
    <t xml:space="preserve">Трубка насоса с 3-мя иглами для подключения </t>
  </si>
  <si>
    <t xml:space="preserve">Трубка пациента 250см,с 2-мя обратными клапанами </t>
  </si>
  <si>
    <t>Реагенты диагностические для иммуногематологических исследований (моноклональные антитела для определения групп крови человека)  „Цоликлон  Анти -А”           10 фл.*100 доз                      (10фл. по 10 мл.)</t>
  </si>
  <si>
    <t xml:space="preserve">      Реагенты диагностические для иммуногематологических исследований (моноклональные антитела для определения групп крови человека)   „Цоликлон  Анти -В”           10 фл.*100 доз                      (10фл. по 10 мл.)</t>
  </si>
  <si>
    <t>Реагенты диагностические для иммуногематологических исследований (моноклональные антитела для определения групп крови человека)    „Цоликлон  Анти -Д” супер          10 фл.*100 доз                      (10фл. по 10 мл.)</t>
  </si>
  <si>
    <t>Эритротест ™  Анти -А</t>
  </si>
  <si>
    <t>Эритротест ™  Анти -В</t>
  </si>
  <si>
    <t>Эритротест ™    Анти -Д</t>
  </si>
  <si>
    <t>бахилы полиэтиленовые одноразовые на резинках</t>
  </si>
  <si>
    <t>Бинт эластичный  средней растяжимости 3м х100мм</t>
  </si>
  <si>
    <t xml:space="preserve">Шприц на дозатор светозащитный  50 мл </t>
  </si>
  <si>
    <t>Бумага для дифибрилятора Responder 2000</t>
  </si>
  <si>
    <t>термобумага для дифибрилятора Responder 2000 60 мм</t>
  </si>
  <si>
    <t>короткие атравмичные иглы (размер 22G, черный, 0,7мм внутренний диаметр, 11мл/мм скорость потока)</t>
  </si>
  <si>
    <t xml:space="preserve">Игла для биопсии костной ткани, стерильная однократного применения, размерами: 
калибр (g)-8; длина (см)-15, диаметр 4мм;
Игла предназначена для получения образца костного мозга. Уникальная разработка строения иглы с фиксирующим стилетом позволяет достигнуть извлечения образца практически в 100 случаев, при этом, сохраняя материал внутри иглы, обеспечивает чистоту биопсийного материала. Игла оснащена удобной эргономичной рукоятью и стопором глубины проникновения.  Пятигранный режущий край делает процедуру взятия пробы менее травматичной. Поставляется в комплекте с выталкивателем.
</t>
  </si>
  <si>
    <t>Гель для ЭКГ</t>
  </si>
  <si>
    <t>Гель для ЭКГ во флаконе по 250мл. Специально разработан, чтобы исключить помехи, которые возникают от сдвижения передающих устройств. Обладает отличными проводящими свойствами для обеспечения длительного равномерного контакта между электродами и кожей.
    Не вызывает аллергических реакций, не имеет запаха;Удобная упаковка;  Щадящая среда геля не оказывает отрицательного влияния на поверхность датчиков и электродов, в отличии от других гелей;  Средняя вязкость геля;    Не имеет цвета;    Легко удаляется бумажной салфеткой и смывается водой, совершенно не пачкая одежду. Применение: гель наносится непосредственно на датчик или очищенную кожу в зоне действия аппарата, обеспечивая полный контакт.</t>
  </si>
  <si>
    <t xml:space="preserve"> Клеенка медицинская подкладная резинотканевая (в рулонах).
― эластичная, не липкая, водонепроницаема,
― безопасна в эксплуатации для здоровья человека
― изготовлена из материалов, разрешенных к применению органами здравоохранения.
― ширина: 80-90 см, в рулоне – 25 метров. </t>
  </si>
  <si>
    <t>Спинальная игла со срезом Квинке 22G</t>
  </si>
  <si>
    <t>Спинальная игла со срезом Квинке 20G</t>
  </si>
  <si>
    <t xml:space="preserve">Спинальная игла со срезом Pencil Point 26 G, 27 G </t>
  </si>
  <si>
    <t>Спинальная игла срезPencil Point 26, 27 G * 90 мм, с проводником 22G*38 мм, упакована в стерильную индивидуальную упаковку, содержащую информацию на русском языке.
Срок стерильности: 5 лет.</t>
  </si>
  <si>
    <t xml:space="preserve"> 20G, длина 88мм  с проводником, упакована в стерильную индивидуальную упаковку, содержащую информацию на русском языке.
Срок стерильности: 5 лет.</t>
  </si>
  <si>
    <t xml:space="preserve"> 22G, длина 88мм с проводником, упакована в стерильную индивидуальную упаковку, содержащую информацию на русском языке.
Срок стерильности: 5 лет.</t>
  </si>
  <si>
    <t xml:space="preserve">Наборы для эпидуральной анестезии     Состав и описание изделия 
1. эпидуральная  игла Туохи с размерами 18G/80мм
2. соединитель для катетера G19 – прозрачный и для G20/24 – желтый 
3. шприц 8 мл для методики «утрата сопротивления», Луэр / Луэр Лок 
4. наклейка желтая, указывающая эпидуральный катетер и дату введения
Наборы для эпидуральной анестезии     Состав и описание изделия 
1. эпидуральная  игла Туохи с размерами 18G/80мм
2. соединитель для катетера G19 – прозрачный и для G20/24 – желтый 
3. шприц 8 мл для методики «утрата сопротивления», Луэр / Луэр Лок 
4. наклейка желтая, указывающая эпидуральный катетер и дату введения
</t>
  </si>
  <si>
    <t>ТОО "ABMG Expert"</t>
  </si>
  <si>
    <t>УТВЕРЖДАЮ</t>
  </si>
  <si>
    <t>Главный врач ГКП на ПХВ "Городская больница №1"</t>
  </si>
  <si>
    <t>____________________ М.Абдуов</t>
  </si>
  <si>
    <t>Протокол итогов  закупа способом запроса ценовых предложений</t>
  </si>
  <si>
    <t xml:space="preserve">изделий медицинского назначения </t>
  </si>
  <si>
    <t xml:space="preserve">       ГКП на ПХВ "Городская больница №1" акимата г.Астаны</t>
  </si>
  <si>
    <t>г. Астана</t>
  </si>
  <si>
    <t>22.08.2018г.</t>
  </si>
  <si>
    <t>"___" _______________ 2019г.</t>
  </si>
  <si>
    <t>18.01.2019г.</t>
  </si>
  <si>
    <t>Т.Зейнуллина</t>
  </si>
  <si>
    <t>Заведующая аптекой</t>
  </si>
  <si>
    <t>М.Абуова</t>
  </si>
  <si>
    <t>Начальник отдела гос.закупок</t>
  </si>
  <si>
    <t>Ж.Кыстаубаева</t>
  </si>
  <si>
    <t>по лоту №6 признать  несостоявшимся</t>
  </si>
  <si>
    <t>по лоту №7 признать несостоявшимся</t>
  </si>
  <si>
    <t>по лоту №19 признать  несостоявшимся</t>
  </si>
  <si>
    <t>по лоту №20 признать  несостоявшимся</t>
  </si>
  <si>
    <t>по лоту №28 признать  несостоявшимся</t>
  </si>
  <si>
    <t>по лоту №35 признать  несостоявшимся</t>
  </si>
  <si>
    <t>по лоту №37  признать  несостоявшимся</t>
  </si>
  <si>
    <t>Заместитель главного врача по ЛПР</t>
  </si>
  <si>
    <t>Н.Павлова</t>
  </si>
  <si>
    <t>по лоту №77  признать  несостоявшимся</t>
  </si>
  <si>
    <t>по лоту №79 признать  несостоявшимся</t>
  </si>
  <si>
    <t>по лоту №89 признать  несостоявшимся</t>
  </si>
  <si>
    <t>по лоту №110 признать  несостоявшимся</t>
  </si>
  <si>
    <t>по лоту №115 признать  несостоявшимся</t>
  </si>
  <si>
    <t>по лоту №116 признать  несостоявшимся</t>
  </si>
  <si>
    <t>4. Муртузаев В.И. - ТОО "ДиАКит"</t>
  </si>
  <si>
    <t>5. Кушерова М. - ТОО "У-КА Фарм"</t>
  </si>
  <si>
    <t>6. Киримжанов Ж.С. - ТОО "Гелика"</t>
  </si>
  <si>
    <t>9. Сальникова Е.В. - ТОО "СМС Медикал Казахстан"</t>
  </si>
  <si>
    <t xml:space="preserve">8. Жансуйгенова К.А. - ТОО "КАЗАХСТАН-МЕД ДЕЗ" </t>
  </si>
  <si>
    <t>2. Курсабаев Е.С. - ТОО "Dana Estrella"</t>
  </si>
  <si>
    <t>1. Турдалаев Д.С. - ТОО "MAYA Pharm"</t>
  </si>
  <si>
    <t>10. представитель ТОО "Кристал АСТ"</t>
  </si>
  <si>
    <t>3.Абдуллина А.С. - ТОО "Формат НС"</t>
  </si>
  <si>
    <t xml:space="preserve">Потенциальному победителю в течение 10 календарных дней в соответствии с п.113 Правил предоставить Организатору закупок документы,  </t>
  </si>
  <si>
    <t>подтверждающие  соответствие квалификационным требованиям.</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</si>
  <si>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</si>
  <si>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7. Каратаева С.М. - ТОО "Эндомед"</t>
  </si>
  <si>
    <t>На процедуре вскрытия конвертов с ценовыми предложениями присутствовали представители потенциальных поставщиков:</t>
  </si>
  <si>
    <t>по лоту №11 признать победителем ТОО "Альянс", г.Усть-Каменогорск, ул Красина, 12/2,  на общую сумму 26 040  тенге</t>
  </si>
  <si>
    <t>по лоту №98 признать победителем ТОО "Медико-Инновационные Технологии", на общую сумму  616 000 тенге</t>
  </si>
  <si>
    <t>ТОО "MotoShop" 09.01.2019</t>
  </si>
  <si>
    <t>ТОО "СМС Медикал Казахстан" 08.01.2019 в 12:10</t>
  </si>
  <si>
    <t>ТОО "ADAL MEDICA KAZAKHSTAN" 09.01.2019 в 09:00</t>
  </si>
  <si>
    <t>ТОО "Мерусар и К" 09.01.2019 в 12:00</t>
  </si>
  <si>
    <t>ТОО "Перформер Компани" 09.01.2019 в 11:20</t>
  </si>
  <si>
    <t>ТОО "Арша" 09.01.2019 в 12:40</t>
  </si>
  <si>
    <t>ТОО "ЛабТехМед СКО" 09.01.2019 в 13:30</t>
  </si>
  <si>
    <t>ТОО "БМ plus KZ" 09.01.2019 в 14:12</t>
  </si>
  <si>
    <t>ТОО "NODA-Med" 09.01.2019 в 13:01</t>
  </si>
  <si>
    <t>ТОО "ФармГранд" 09.01.2019 в 14:50</t>
  </si>
  <si>
    <t>ТОО "Dana Estrella" 09.01.2019 в 15:50</t>
  </si>
  <si>
    <t>ТОО "Альянс" 09.01.2019 в 15:45</t>
  </si>
  <si>
    <t>ТОО "АлМеда" 09.01.2019 в 15:50</t>
  </si>
  <si>
    <t>ТОО "РОСФАРМА" 09.01.2019 в 16:45</t>
  </si>
  <si>
    <t>ТОО "Кристалл АСТ" 10.01.2019 в 08:43</t>
  </si>
  <si>
    <t>ТОО "Формат НС" 10.01.2019 в 08:38</t>
  </si>
  <si>
    <t>ТОО "У-КА ФАРМ Б.З." 10.01.2019 в 09:57</t>
  </si>
  <si>
    <t>ТОО "ДиАКиТ" 10.01.2019 в 08:30</t>
  </si>
  <si>
    <t>ТОО "САПА Мед Астана" 09.01.2019 в 17:12</t>
  </si>
  <si>
    <t>ТОО "MAYA Pharm" 09.01.2019 в 17:09</t>
  </si>
  <si>
    <t>ТОО "Эндомед" 09.01.2019 в 17:05</t>
  </si>
  <si>
    <t>ТОО "НаноФарм" 09.01.2019 в 15:15</t>
  </si>
  <si>
    <t>ТОО "Гелика" 10.01.2019 в 09:23</t>
  </si>
  <si>
    <t>ТОО "НЕС компани" 10.01.2019 в 09:45</t>
  </si>
  <si>
    <t>ИП НАМ 10.01.2019 в 09:25</t>
  </si>
  <si>
    <t>ТОО "Медифарм" 10.01.2019 в 09:20</t>
  </si>
  <si>
    <t>ПК "Витанова"  10.01.2019 в 09:18</t>
  </si>
  <si>
    <t>ТОО "Компания Санэл" 10.01.2019 в 09:15</t>
  </si>
  <si>
    <t>ТОО "ЛПУ снаб" 10.01.2019 в 08:55</t>
  </si>
  <si>
    <t>ТОО "GREEN LINE" 10.01.2019 в 09:00</t>
  </si>
  <si>
    <t>ТОО "Vita Pharma" 10.01.2019 в 08:52</t>
  </si>
  <si>
    <t>ТОО "ЭКО-ФАРМ" 10.01.2019 в 08:49</t>
  </si>
  <si>
    <t>ТОО "Favorite Medical" 10.01.2019 в 09:30</t>
  </si>
  <si>
    <t>ТОО "MetaMed" 10.01.2019 в 09:35</t>
  </si>
  <si>
    <t>ТОО "КАЗАХСТАН-МЕД ДЕЗ" 10.01.2019 в 09:38</t>
  </si>
  <si>
    <t>ТОО "Ивамед" 10.01.2019 в 09:39</t>
  </si>
  <si>
    <t>ТОО "АстаМед" 10.01.2019 в 09:40</t>
  </si>
  <si>
    <t>ТОО "FAM.Alliance" 10.01.2019 в 09:50</t>
  </si>
  <si>
    <t>ТОО "ВизаМед Плюс" 10.01.2019 в 09:53</t>
  </si>
  <si>
    <t>ТОО "ШерКомСервис" 10.01.2019 в 09:55</t>
  </si>
  <si>
    <t>по лоту №67 признать победителем ТОО "Формат НС",  г.Астана, пр. Сарыарка 31/2, ВП-24, на общую сумму   637 140 тенге</t>
  </si>
  <si>
    <t>по лоту №103 признать победителем ТОО "Формат нС", г.Астана, пр. Сарыарка 31/2, ВП-24, на общую сумму  425 600  тенге</t>
  </si>
  <si>
    <t>по лоту №104 признать победителем ТОО "Формат НС", г.Астана, пр. Сарыарка 31/2, ВП-24, на общую сумму  518 700 тенге</t>
  </si>
  <si>
    <t>по лоту №105 признать победителем ТОО "Формат НС", г.Астана, пр. Сарыарка 31/2, ВП-24,  на общую сумму  518 700  тенге</t>
  </si>
  <si>
    <t>по лоту №108 признать победителем ТОО "Формат НС", г.Астана, пр. Сарыарка 31/2, ВП-24, на общую сумму   257 250 тенге</t>
  </si>
  <si>
    <t>по лоту №44 признать победителем ТОО "Формат НС",г.Астана, пр. Сарыарка 31/2, ВП-24,  на общую сумму   1 239 000 тенге</t>
  </si>
  <si>
    <t>по лоту №47 признать победителем ТОО "Формат НС", г.Астана, пр. Сарыарка 31/2, ВП-24, на общую сумму   55 692 тенге</t>
  </si>
  <si>
    <t>по лоту №8 признать победителем ТОО "Favorite Medical",  г. Астана , пр, Тәуелсіздік 12/1, ВП2, на общую сумму 36 218 тенге</t>
  </si>
  <si>
    <t>по лоту №13 признать победителем ТОО "Favorite Medical", г. Астана , пр, Тәуелсіздік 12/1, ВП2, на общую сумму  419 160  тенге</t>
  </si>
  <si>
    <t>по лоту №18 признать победителем ТОО "Favorite Medical", г. Астана , пр, Тәуелсіздік 12/1, ВП2,  на общую сумму 62 629   тенге</t>
  </si>
  <si>
    <t>по лоту №22 признать победителем ТОО "Favorite Medical",г. Астана , пр, Тәуелсіздік 12/1, ВП2,  на общую сумму 144 000  тенге</t>
  </si>
  <si>
    <t>по лоту №23 признать победителем ТОО "Favorite Medical", г. Астана , пр, Тәуелсіздік 12/1, ВП2, на общую сумму 252 000  тенге</t>
  </si>
  <si>
    <t>по лоту №24 признать победителем ТОО "Favorite Medical",г. Астана , пр, Тәуелсіздік 12/1, ВП2,  на общую сумму   324 000 тенге</t>
  </si>
  <si>
    <t>по лоту №25 признать победителем ТОО "Favorite Medical", г. Астана , пр, Тәуелсіздік 12/1, ВП2, на общую сумму  126 000  тенге</t>
  </si>
  <si>
    <t>по лоту №26 признать победителем ТОО "Favorite Medical", г. Астана , пр, Тәуелсіздік 12/1, ВП2, на общую сумму  252 000 тенге</t>
  </si>
  <si>
    <t>по лоту №27 признать победителем ТОО "Favorite Medical",г. Астана , пр, Тәуелсіздік 12/1, ВП2,  на общую сумму   тенге</t>
  </si>
  <si>
    <t>по лоту №46признать победителем ТОО "Favorite Medical", г. Астана , пр, Тәуелсіздік 12/1, ВП2, на общую сумму  1 848 000  тенге</t>
  </si>
  <si>
    <t>по лоту №66 признать победителем ТОО "АлМеда",  г. Усть-Каменогорск, ул. Кабанбай батыра 105-26, общую 955 500 сумму   тенге</t>
  </si>
  <si>
    <t>по лоту №80 признать победителем ТОО АлМеда",г. Усть-Каменогорск, ул. Кабанбай батыра 105-26,  на общую сумму  213 500 тенге</t>
  </si>
  <si>
    <t>по лоту №81 признать победителем ТОО АлМеда", г. Усть-Каменогорск, ул. Кабанбай батыра 105-26, на общую сумму  263 200 тенге</t>
  </si>
  <si>
    <t>по лоту №82 признать победителем ТОО АлМеда",г. Усть-Каменогорск, ул. Кабанбай батыра 105-26,  на общую сумму 383 600   тенге</t>
  </si>
  <si>
    <t>по лоту №83 признать победителем ТОО АлМеда",г. Усть-Каменогорск, ул. Кабанбай батыра 105-26,  на общую сумму   75 000тенге</t>
  </si>
  <si>
    <t>по лоту №84 признать победителем ТОО АлМеда", г. Усть-Каменогорск, ул. Кабанбай батыра 105-26, на общую сумму  26 400  тенге</t>
  </si>
  <si>
    <t>по лоту №85 признать победителем ТОО АлМеда",г. Усть-Каменогорск, ул. Кабанбай батыра 105-26,  на общую сумму  246 528 тенге</t>
  </si>
  <si>
    <t>по лоту №86 признать победителем ТОО АлМеда",г. Усть-Каменогорск, ул. Кабанбай батыра 105-26,  на общую сумму 193 256   тенге</t>
  </si>
  <si>
    <t>по лоту №87 признать победителем ТОО АлМеда",г. Усть-Каменогорск, ул. Кабанбай батыра 105-26,  на общую сумму 266 560  тенге</t>
  </si>
  <si>
    <t>по лоту №88 признать победителем ТОО АлМеда",г. Усть-Каменогорск, ул. Кабанбай батыра 105-26,  на общую сумму   262 752 тенге</t>
  </si>
  <si>
    <t>по лоту №113 признать победителем ТОО "GREEN LINE",  г. Петропавловск, ул. Бекетова, 58, офис 63, на общую сумму  598 290 тенге</t>
  </si>
  <si>
    <t>по лоту №91 признать победителем ТОО "MotoShop", г. Алматы, пр, Рыскулова, 234, на общую сумму 632 450   тенге</t>
  </si>
  <si>
    <t>по лоту №96 признать победителем ТОО "Ивамед",  г.Астана, пр. Б. Момышулы,19 ВП-2,  на общую сумму 491 260   тенге</t>
  </si>
  <si>
    <t>по лоту №53 признать победителем ТОО "ЭКО-ФАРМ", Южно-Казахстанская область, г. Шымкент, 18 микрорайон, дом54, квартира12,  на общую сумму 123 900   тенге</t>
  </si>
  <si>
    <t>по лоту №54 признать победителем ТОО "ЭКО-ФАРМ",Южно-Казахстанская область, г. Шымкент, 18 микрорайон, дом54, квартира12,  на общую сумму 138 768  тенге</t>
  </si>
  <si>
    <t>по лоту №55 признать победителем ТОО "ЭКО-ФАРМ", Южно-Казахстанская область, г. Шымкент, 18 микрорайон, дом54, квартира12, на общую сумму   138 768 тенге</t>
  </si>
  <si>
    <t>по лоту №56 признать победителем ТОО "ЭКО-ФАРМ", Южно-Казахстанская область, г. Шымкент, 18 микрорайон, дом54, квартира12, на общую сумму  247 800  тенге</t>
  </si>
  <si>
    <t>по лоту №57 признать победителем ТОО "ЭКО-ФАРМ", Южно-Казахстанская область, г. Шымкент, 18 микрорайон, дом54, квартира12,  на общую сумму   143 724  тенге</t>
  </si>
  <si>
    <t>по лоту №58 признать победителем ТОО "ЭКО-ФАРМ", Южно-Казахстанская область, г. Шымкент, 18 микрорайон, дом54, квартира12, на общую сумму  32 214 тенге</t>
  </si>
  <si>
    <t>по лоту №68 признать победителем ТОО "ЭКО-ФАРМ",Южно-Казахстанская область, г. Шымкент, 18 микрорайон, дом54, квартира12,  на общую сумму  2 147 600  тенге</t>
  </si>
  <si>
    <t>по лоту №69 признать победителем ТОО "ЭКО-ФАРМ",Южно-Казахстанская область, г. Шымкент, 18 микрорайон, дом54, квартира12, на общую сумму 1 395  940  тенге</t>
  </si>
  <si>
    <t>по лоту №70 признать победителем ТОО "ЭКО-ФАРМ", Южно-Казахстанская область, г. Шымкент, 18 микрорайон, дом54, квартира12, на общую сумму   161 070 тенге</t>
  </si>
  <si>
    <t>по лоту №75 признать победителем ТОО "У-КА ФАРМ Б.З.", г. Астана, ул. Пушкина,166/5 (Дүкенұлы29),  на общую сумму   693 000 тенге</t>
  </si>
  <si>
    <t>по лоту №99 признать победителем ТОО "Нано-Фарм", г.Алматы,  Ауэзовский район, ул. Джандосова, дом98, офис№ 405 , на общую сумму  1 387 650  тенге</t>
  </si>
  <si>
    <t>по лоту №90 признать победителем ТОО "САПА Мед Астана", г.Астана, ул. Жубанова 23/1,  на общую сумму  456 400  тенге</t>
  </si>
  <si>
    <t>по лоту №93 признать победителем ТОО "САПА Мед Астана", г.Астана, ул. Жубанова 23/1 , на общую сумму   1 096 000 тенге</t>
  </si>
  <si>
    <t>по лоту №94 признать победителем ТОО "САПА Мед Астана", г.Астана, ул. Жубанова 23/1,  на общую сумму   6 600 тенге</t>
  </si>
  <si>
    <t>по лоту №114 признать победителем ТОО "САПА Мед Астана", г.Астана, ул. Жубанова 23/1,  на общую сумму  186 550 тенге</t>
  </si>
  <si>
    <t>по лоту №100 признать победителем ТОО "Альянс", г. Уст-Каменогорск, ул. Красина12/2,  на общую сумму  114 800  тенге</t>
  </si>
  <si>
    <t>по лоту №101 признать победителем ТОО "Альянс",г. Уст-Каменогорск, ул. Красина12/2,  на общую сумму 104 800 тенге</t>
  </si>
  <si>
    <t>по лоту №102 признать победителем ТОО "Альянс", г. Уст-Каменогорск, ул. Красина12/2,  на общую сумму   57 400тенге</t>
  </si>
  <si>
    <t>по лоту №117 признать победителем ТОО "Альянс", г. Уст-Каменогорск, ул. Красина12/2,  на общую сумму   595 000 тенге</t>
  </si>
  <si>
    <t>по лоту №118 признать победителем ТОО "Альянс",  г. Уст-Каменогорск, ул. Красина12/2,  на общую сумму  1 666 000тенге</t>
  </si>
  <si>
    <t>по лоту №119 признать победителем ТОО "Альянс", г. Уст-Каменогорск, ул. Красина12/2,  на общую сумму 16 660  тенге</t>
  </si>
  <si>
    <t>по лоту №120 признать победителем ТОО "Альянс", г. Уст-Каменогорск, ул. Красина12/2,  на общую сумму  476 000 тенге</t>
  </si>
  <si>
    <t>по лоту №121 признать победителем ТОО "Альянс", г. Уст-Каменогорск, ул. Красина12/2,  на общую сумму  476 000  тенге</t>
  </si>
  <si>
    <t>по лоту №9 признать победителем ТОО "Кристалл АСТ", г.Астана, пер, Шынтас, д 2/1 (4 этаж),  на общую сумму  136 703  тенге</t>
  </si>
  <si>
    <t>по лоту №48 признать победителем ТОО "Кристалл АСТ", г.Астана, пер, Шынтас, д 2/1 (4 этаж), на общую сумму  264 459  тенге</t>
  </si>
  <si>
    <t>по лоту №49 признать победителем ТОО "Кристалл АСТ", г.Астана, пер, Шынтас, д 2/1 (4 этаж), на общую сумму1 416 100  тенге</t>
  </si>
  <si>
    <t>по лоту №51 признать победителем ТОО "Кристалл АСТ", г.Астана, пер, Шынтас, д 2/1 (4 этаж), на общую сумму   1 134 00тенге</t>
  </si>
  <si>
    <t>по лоту №3 признать победителем ТОО "Арша", г. Кокшетау, мкр Васильковский 12 "а", на общую 1 738 800 сумму   тенге</t>
  </si>
  <si>
    <t>по лоту №43 признать победителем ТОО "Арша", г. Кокшетау, мкр Васильковский 12 "а" , на общую сумму    834 750 тенге</t>
  </si>
  <si>
    <t>по лоту №62 признать победителем ТОО "Арша", г. Кокшетау, мкр Васильковский 12 "а", на общую сумму  1 146 600тенге</t>
  </si>
  <si>
    <t>по лоту №122 признать победителем ТОО "Арша",г. Кокшетау, мкр Васильковский 12 "а",  на общую сумму  256 480 тенге</t>
  </si>
  <si>
    <t>по лоту №123 признать победителем ТОО "Арша",  г. Кокшетау, мкр Васильковский 12 "а", на общую сумму   256 480 тенге</t>
  </si>
  <si>
    <t>по лоту №21 признать победителем ИП НАМ, г. Алматы, ул. Кунаева 21Б, офис 74, на общую сумму   139 410  тенге</t>
  </si>
  <si>
    <t>по лоту №65 признать победителем ИП НАМ, г. Алматы, ул. Кунаева 21Б, офис 74, на общую сумму 1 234 500   тенге</t>
  </si>
  <si>
    <t>по лоту №16 признать победителем ТОО "СМС Медикал Казахстан", г.Алматы, Мкр. Аксай-3А, д.88, офис-51-52,  на общую сумму  2 321 900  тенге</t>
  </si>
  <si>
    <t>по лоту №17 признать победителем ТОО "СМС Медикал Казахстан", г.Алматы, Мкр. Аксай-3А, д.88, офис-51-52, на общую  сумму   2 407 300  тенге</t>
  </si>
  <si>
    <t>по лоту №36 признать победителем ТОО "СМС Медикал Казахстан", г.Алматы, Мкр. Аксай-3А, д.88, офис-51-52, на  общую сумму  925 722  тенге</t>
  </si>
  <si>
    <t>по лоту №60 признать победителем ТОО "СМС Медикал Казахстан", г.Алматы, Мкр. Аксай-3А, д.88, офис-51-52, на  общую сумму 111 160   тенге</t>
  </si>
  <si>
    <t>по лоту №61 признать победителем ТОО "СМС Медикал Казахстан", г.Алматы, Мкр. Аксай-3А, д.88, офис-51-52, на общую  сумму  111 160  тенге</t>
  </si>
  <si>
    <t>по лоту №64 признать победителем ТОО "СМС Медикал Казахстан", г.Алматы, Мкр. Аксай-3А, д.88, офис-51-52, на общую сумму 1 271 550   тенге</t>
  </si>
  <si>
    <t>по лоту №92 признать победителем ТОО "СМС Медикал Казахстан", г.Алматы, Мкр. Аксай-3А, д.88, офис-51-52, на общую сумму 497 700   тенге</t>
  </si>
  <si>
    <t>по лоту №111 признать победителем ТОО "Vita Pharma", г.Астана, р-он Алматы, ул. Ташенова, д.4, офис36, на общую сумму 756 000   тенге</t>
  </si>
  <si>
    <t>по лоту №38 признать победителем ТОО "НЕС компани",г.Астана, район Сарыарка, ул. Шәймерден Қосшығұлұлы, здание 20, кв 353, на общую сумму 204 120   тенге</t>
  </si>
  <si>
    <t>по лоту №39 признать победителем ТОО "НЕС компани",г.Астана, район Сарыарка, ул. Шәймерден Қосшығұлұлы, здание 20, кв 353,  на общую сумму 204 120   тенге</t>
  </si>
  <si>
    <t>по лоту №40 признать победителем ТОО "НЕС компани", г.Астана, район Сарыарка, ул. Шәймерден Қосшығұлұлы, здание 20, кв 353, на общую сумму   510 300 тенге</t>
  </si>
  <si>
    <t>по лоту №41 признать победителем ТОО "НЕС компани", г.Астана, район Сарыарка, ул. Шәймерден Қосшығұлұлы, здание 20, кв 353, на общую сумму   535 815 тенге</t>
  </si>
  <si>
    <t>по лоту №42 признать победителем ТОО "НЕС компани", г.Астана, район Сарыарка, ул. Шәймерден Қосшығұлұлы, здание 20, кв 353, на общую сумму   367 415 тенге</t>
  </si>
  <si>
    <t>по лоту №95 признать победителем ТОО "НЕС компани", г.Астана, район Сарыарка, ул. Шәймерден Қосшығұлұлы, здание 20, кв 353, на общую сумму  127 310  тенге</t>
  </si>
  <si>
    <t>по лоту №5 признать победителем ТОО "Гелика",Северо-Казахстанская обл., г. Петропавловск, ул. Маяковского  95,  на общую сумму 5 530  тенге</t>
  </si>
  <si>
    <t>по лоту №14 признать победителем ТОО "Гелика" ,Северо-Казахстанская обл., г. Петропавловск, ул. Маяковского  95, на общую сумму   6 027  тенге</t>
  </si>
  <si>
    <t>по лоту №45 признать победителем ТОО "Гелика", Северо-Казахстанская обл., г. Петропавловск, ул. Маяковского  95, на общую сумму   259 087,5 тенге</t>
  </si>
  <si>
    <t>по лоту №112 признать победителем ТОО "Гелика" , Северо-Казахстанская обл., г. Петропавловск, ул. Маяковского  95,  на общую сумму  2 023 000  тенге</t>
  </si>
  <si>
    <t>по лоту №72 признать победителем ТОО "АстаМед", г.Астана, ул. Бейбитшилик 25, офис 221, на общую сумму 98 910  тенге</t>
  </si>
  <si>
    <t>по лоту №73 признать победителем ТОО "АстаМед",г.Астана, ул. Бейбитшилик 25, офис 221,  на общую сумму  332 150 тенге</t>
  </si>
  <si>
    <t>по лоту №74 признать победителем ТОО "АстаМед",г.Астана, ул. Бейбитшилик 25, офис 221,  на общую сумму 1 259 160   тенге</t>
  </si>
  <si>
    <t>по лоту №29  признать победителем ПК Витанова,г. Караганда, ул. Ленина, 71, на общую сумму  133 000  тенге</t>
  </si>
  <si>
    <t>по лоту №30 признать победителем ПК Витанова, г. Караганда, ул. Ленина, 71, на общую сумму  182 000  тенге</t>
  </si>
  <si>
    <t>по лоту №31 признать победителем ПК Витанова, г. Караганда, ул. Ленина, 71, на общую сумму  253 500 тенге</t>
  </si>
  <si>
    <t>по лоту №32 признать победителем ПК Витанова, г. Караганда, ул. Ленина, 71, на общую сумму  167 400 тенге</t>
  </si>
  <si>
    <t>по лоту №33 признать победителем ПК Витанова, г. Караганда, ул. Ленина, 71, на общую сумму   313 600 тенге</t>
  </si>
  <si>
    <t>по лоту №34 признать победителем ПК Витанова, г. Караганда, ул. Ленина, 71, на общую сумму 448 000  тенге</t>
  </si>
  <si>
    <t>по лоту №71 признать победителем ТОО "Эндомед", г. Астана, ул. Сейфуллина д. 3 ВП7, на общую сумму   52 200 тенге</t>
  </si>
  <si>
    <t>по лоту №76 признать победителем ТОО "Эндомед",  г. Астана, ул. Сейфуллина д. 3 ВП7,  на общую сумму   596 400 тенге</t>
  </si>
  <si>
    <t>по лоту №52 признать победителем ТОО "ЛабТехМед СКО", Северо-Казахстанская область, г. Петропавловск, ул. Мира 286,1,  на общую сумму   1 130 500 тенге</t>
  </si>
  <si>
    <t>по лоту №59 признать победителем ТОО "КАЗАХСТАН-МЕД ДЕЗ", г. Астана, пр. Кабанбай батыра 46Б, НП2, на общую сумму   177 100 тенге</t>
  </si>
  <si>
    <t>по лоту №4 признать победителем ТОО "РОСФАРМА", г. Астана, пер. Шынтас 2/1, на общую сумму 279 650   тенге</t>
  </si>
  <si>
    <t>по лоту №10 признать победителем ТОО "РОСФАРМА", г. Астана, пер. Шынтас 2/1, на общую сумму 672 000 тенге</t>
  </si>
  <si>
    <t>по лоту №78  признать победителем ТОО "РАМТЭК",  г.Астана, район Есиль, ул. Сыганак, д. 25, ВП-9/3, на общую сумму 2 352 000 тенге</t>
  </si>
  <si>
    <t>по лоту №107 признать победителем ТОО "Медико-Инновационные Технологии", г. Алматы, ул. Наурызбай батыра,17, офис 303-305,  на общую сумму   329 000 тенге</t>
  </si>
  <si>
    <t>по лоту №106 признать победителем ТОО "Медико-Инновационные Технологии", г. Алматы, ул. Наурызбай батыра,17, офис 303-305, на общую сумму 2 083 200   тенге</t>
  </si>
  <si>
    <t>по лоту №1 признать победителем ТОО "Favorite Medical",  г. Астана , пр, Тәуелсіздік 12/1, ВП2, на общую сумму   36 400 тенге</t>
  </si>
  <si>
    <t>по лоту №2 признать победителем ТОО "Эндомед", г. Астана, ул. Сейфуллина д. 3 ВП7, на общую сумму   378 000  тенге</t>
  </si>
  <si>
    <t>по лоту №15 признать победителем ТОО Эндомед, г. Астана, ул. Сейфуллина д. 3 ВП7, на общую сумму  163 800 тенге</t>
  </si>
  <si>
    <t>по лоту №63 признать победителем ТОО "ЛабТехМед СКО", Северо-Казахстанская область, г. Петропавловск, ул. Мира 286,1, на общую сумму   1 302 000 тенге</t>
  </si>
  <si>
    <t>по лоту №12 признать победителем ТОО "Альянс", г.Усть-Каменогорск, ул Красина, 12/2, на общую сумму  24 955  тенге</t>
  </si>
  <si>
    <t xml:space="preserve">ТОО "РАМТЭК"10.01.2019 в 09:55 </t>
  </si>
  <si>
    <t>ТОО "МИТ" 10.01.2019 в 10:00</t>
  </si>
  <si>
    <t>по лоту №97 признать победителем ТОО "САПА Мед Астана", г.Астана, ул. Жубанова 23/1 , на общую сумму  182 000 тенге</t>
  </si>
  <si>
    <t>по лоту №50 признать победителем ТОО "КАЗАХСТАН-МЕД ДЕЗ", г. Астана, пр. Кабанбай батыра 46Б, НП2, на общую сумму 1 539 300  тенге</t>
  </si>
  <si>
    <t>по лоту №124 признать победителемТОО "Медифарм", на общую сумму 524 720  тенге, ценовые предложения ТОО "Формат НС", ТОО "АлМеда" и ТОО "Favorite Medical" отклонить ввиду не соответствия предлагаемого товара закупаемому</t>
  </si>
</sst>
</file>

<file path=xl/styles.xml><?xml version="1.0" encoding="utf-8"?>
<styleSheet xmlns="http://schemas.openxmlformats.org/spreadsheetml/2006/main">
  <numFmts count="3">
    <numFmt numFmtId="164" formatCode="000"/>
    <numFmt numFmtId="165" formatCode="00"/>
    <numFmt numFmtId="166" formatCode="#,##0.0"/>
  </numFmts>
  <fonts count="32">
    <font>
      <sz val="11"/>
      <color theme="1"/>
      <name val="Calibri"/>
      <family val="2"/>
      <charset val="204"/>
      <scheme val="minor"/>
    </font>
    <font>
      <sz val="11"/>
      <color indexed="8"/>
      <name val="Calibri"/>
      <family val="2"/>
      <charset val="204"/>
    </font>
    <font>
      <sz val="10"/>
      <name val="Arial Cyr"/>
      <charset val="204"/>
    </font>
    <font>
      <sz val="12"/>
      <name val="KZ Times New Roman"/>
      <family val="1"/>
      <charset val="204"/>
    </font>
    <font>
      <b/>
      <sz val="12"/>
      <name val="KZ Times New Roman"/>
      <family val="1"/>
      <charset val="204"/>
    </font>
    <font>
      <b/>
      <sz val="14"/>
      <name val="KZ Times New Roman"/>
      <family val="1"/>
      <charset val="204"/>
    </font>
    <font>
      <sz val="12"/>
      <color indexed="9"/>
      <name val="KZ Times New Roman"/>
      <family val="1"/>
      <charset val="204"/>
    </font>
    <font>
      <b/>
      <i/>
      <sz val="12"/>
      <name val="KZ Times New Roman"/>
      <family val="1"/>
      <charset val="204"/>
    </font>
    <font>
      <sz val="10"/>
      <name val="KZ Times New Roman"/>
      <family val="1"/>
      <charset val="204"/>
    </font>
    <font>
      <sz val="10"/>
      <name val="Arial Cyr"/>
      <family val="2"/>
      <charset val="204"/>
    </font>
    <font>
      <sz val="10"/>
      <name val="Times New Roman"/>
      <family val="1"/>
      <charset val="204"/>
    </font>
    <font>
      <sz val="11"/>
      <name val="Times New Roman"/>
      <family val="1"/>
      <charset val="204"/>
    </font>
    <font>
      <sz val="10"/>
      <name val="Arial"/>
      <family val="2"/>
    </font>
    <font>
      <b/>
      <sz val="11"/>
      <name val="Times New Roman"/>
      <family val="1"/>
      <charset val="204"/>
    </font>
    <font>
      <sz val="10"/>
      <color theme="1"/>
      <name val="Arial"/>
      <family val="2"/>
      <charset val="204"/>
    </font>
    <font>
      <sz val="11"/>
      <color theme="1"/>
      <name val="Times New Roman"/>
      <family val="1"/>
      <charset val="204"/>
    </font>
    <font>
      <sz val="10"/>
      <name val="Arial"/>
      <family val="2"/>
      <charset val="204"/>
    </font>
    <font>
      <sz val="10"/>
      <color indexed="8"/>
      <name val="Arial"/>
      <family val="2"/>
      <charset val="204"/>
    </font>
    <font>
      <sz val="10"/>
      <color theme="1"/>
      <name val="Times New Roman"/>
      <family val="1"/>
      <charset val="204"/>
    </font>
    <font>
      <b/>
      <sz val="10"/>
      <color theme="1"/>
      <name val="Times New Roman"/>
      <family val="1"/>
      <charset val="204"/>
    </font>
    <font>
      <sz val="8"/>
      <color theme="1"/>
      <name val="Times New Roman"/>
      <family val="1"/>
      <charset val="204"/>
    </font>
    <font>
      <sz val="8"/>
      <color rgb="FF000000"/>
      <name val="Times New Roman"/>
      <family val="1"/>
      <charset val="204"/>
    </font>
    <font>
      <b/>
      <sz val="8"/>
      <name val="Times New Roman"/>
      <family val="1"/>
      <charset val="204"/>
    </font>
    <font>
      <b/>
      <sz val="8"/>
      <color theme="1"/>
      <name val="Times New Roman"/>
      <family val="1"/>
      <charset val="204"/>
    </font>
    <font>
      <sz val="8"/>
      <name val="Times New Roman"/>
      <family val="1"/>
      <charset val="204"/>
    </font>
    <font>
      <sz val="8"/>
      <color theme="1"/>
      <name val="Calibri"/>
      <family val="2"/>
      <charset val="204"/>
      <scheme val="minor"/>
    </font>
    <font>
      <sz val="8"/>
      <color indexed="8"/>
      <name val="Times New Roman"/>
      <family val="1"/>
      <charset val="204"/>
    </font>
    <font>
      <b/>
      <sz val="11"/>
      <color theme="1"/>
      <name val="Calibri"/>
      <family val="2"/>
      <charset val="204"/>
      <scheme val="minor"/>
    </font>
    <font>
      <b/>
      <sz val="8"/>
      <color theme="1"/>
      <name val="Calibri"/>
      <family val="2"/>
      <charset val="204"/>
      <scheme val="minor"/>
    </font>
    <font>
      <sz val="9"/>
      <color theme="1"/>
      <name val="Times New Roman"/>
      <family val="1"/>
      <charset val="204"/>
    </font>
    <font>
      <sz val="10"/>
      <color theme="1"/>
      <name val="Calibri"/>
      <family val="2"/>
      <charset val="204"/>
      <scheme val="minor"/>
    </font>
    <font>
      <b/>
      <sz val="11"/>
      <color theme="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68">
    <xf numFmtId="0" fontId="0" fillId="0" borderId="0"/>
    <xf numFmtId="1" fontId="3" fillId="0" borderId="0">
      <alignment horizontal="center" vertical="top" wrapText="1"/>
    </xf>
    <xf numFmtId="165" fontId="3" fillId="0" borderId="1">
      <alignment horizontal="center" vertical="top" wrapText="1"/>
    </xf>
    <xf numFmtId="164" fontId="3" fillId="0" borderId="1">
      <alignment horizontal="center" vertical="top" wrapText="1"/>
    </xf>
    <xf numFmtId="164" fontId="3" fillId="0" borderId="1">
      <alignment horizontal="center" vertical="top" wrapText="1"/>
    </xf>
    <xf numFmtId="164" fontId="3" fillId="0" borderId="1">
      <alignment horizontal="center" vertical="top" wrapText="1"/>
    </xf>
    <xf numFmtId="1" fontId="3" fillId="0" borderId="0">
      <alignment horizontal="center" vertical="top" wrapText="1"/>
    </xf>
    <xf numFmtId="165" fontId="3" fillId="0" borderId="0">
      <alignment horizontal="center" vertical="top" wrapText="1"/>
    </xf>
    <xf numFmtId="164" fontId="3" fillId="0" borderId="0">
      <alignment horizontal="center" vertical="top" wrapText="1"/>
    </xf>
    <xf numFmtId="164" fontId="3" fillId="0" borderId="0">
      <alignment horizontal="center" vertical="top" wrapText="1"/>
    </xf>
    <xf numFmtId="164" fontId="3" fillId="0" borderId="0">
      <alignment horizontal="center" vertical="top" wrapText="1"/>
    </xf>
    <xf numFmtId="0" fontId="3" fillId="0" borderId="0">
      <alignment horizontal="left" vertical="top" wrapText="1"/>
    </xf>
    <xf numFmtId="0" fontId="3" fillId="0" borderId="0">
      <alignment horizontal="left" vertical="top" wrapText="1"/>
    </xf>
    <xf numFmtId="0" fontId="2" fillId="0" borderId="0" applyNumberFormat="0" applyFont="0" applyFill="0" applyBorder="0" applyAlignment="0" applyProtection="0"/>
    <xf numFmtId="2" fontId="1" fillId="0" borderId="0" applyFill="0" applyProtection="0"/>
    <xf numFmtId="0" fontId="3" fillId="0" borderId="1">
      <alignment horizontal="left" vertical="top"/>
    </xf>
    <xf numFmtId="0" fontId="3" fillId="0" borderId="2">
      <alignment horizontal="center" vertical="top" wrapText="1"/>
    </xf>
    <xf numFmtId="0" fontId="3" fillId="0" borderId="0">
      <alignment horizontal="left" vertical="top"/>
    </xf>
    <xf numFmtId="0" fontId="3" fillId="0" borderId="3">
      <alignment horizontal="left" vertical="top"/>
    </xf>
    <xf numFmtId="0" fontId="7" fillId="2" borderId="1">
      <alignment horizontal="left" vertical="top" wrapText="1"/>
    </xf>
    <xf numFmtId="0" fontId="7" fillId="2" borderId="1">
      <alignment horizontal="left" vertical="top" wrapText="1"/>
    </xf>
    <xf numFmtId="0" fontId="4" fillId="0" borderId="1">
      <alignment horizontal="left" vertical="top" wrapText="1"/>
    </xf>
    <xf numFmtId="0" fontId="3" fillId="0" borderId="1">
      <alignment horizontal="left" vertical="top" wrapText="1"/>
    </xf>
    <xf numFmtId="0" fontId="8" fillId="0" borderId="1">
      <alignment horizontal="left" vertical="top" wrapText="1"/>
    </xf>
    <xf numFmtId="0" fontId="5" fillId="0" borderId="0">
      <alignment horizontal="center" vertical="top"/>
    </xf>
    <xf numFmtId="0" fontId="3" fillId="0" borderId="4">
      <alignment horizontal="center" textRotation="90" wrapText="1"/>
    </xf>
    <xf numFmtId="0" fontId="3" fillId="0" borderId="4">
      <alignment horizontal="center" vertical="center" wrapText="1"/>
    </xf>
    <xf numFmtId="1" fontId="6" fillId="0" borderId="0">
      <alignment horizontal="center" vertical="top" wrapText="1"/>
    </xf>
    <xf numFmtId="165" fontId="6" fillId="0" borderId="1">
      <alignment horizontal="center" vertical="top" wrapText="1"/>
    </xf>
    <xf numFmtId="164" fontId="6" fillId="0" borderId="1">
      <alignment horizontal="center" vertical="top" wrapText="1"/>
    </xf>
    <xf numFmtId="164" fontId="6" fillId="0" borderId="1">
      <alignment horizontal="center" vertical="top" wrapText="1"/>
    </xf>
    <xf numFmtId="164" fontId="6" fillId="0" borderId="1">
      <alignment horizontal="center" vertical="top" wrapText="1"/>
    </xf>
    <xf numFmtId="0" fontId="2" fillId="0" borderId="0">
      <alignment horizontal="center"/>
    </xf>
    <xf numFmtId="0" fontId="2" fillId="0" borderId="0">
      <alignment horizontal="center"/>
    </xf>
    <xf numFmtId="0" fontId="2" fillId="0" borderId="0">
      <alignment horizontal="center"/>
    </xf>
    <xf numFmtId="0" fontId="14" fillId="0" borderId="0"/>
    <xf numFmtId="0" fontId="14" fillId="0" borderId="0"/>
    <xf numFmtId="0" fontId="14" fillId="0" borderId="0"/>
    <xf numFmtId="0" fontId="14" fillId="0" borderId="0"/>
    <xf numFmtId="0" fontId="2" fillId="0" borderId="0">
      <alignment horizontal="center"/>
    </xf>
    <xf numFmtId="0" fontId="2" fillId="0" borderId="0">
      <alignment horizontal="center"/>
    </xf>
    <xf numFmtId="0" fontId="2" fillId="0" borderId="0">
      <alignment horizontal="center"/>
    </xf>
    <xf numFmtId="0" fontId="2" fillId="0" borderId="0"/>
    <xf numFmtId="0" fontId="1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9" fillId="0" borderId="0">
      <alignment horizontal="center"/>
    </xf>
    <xf numFmtId="0" fontId="9" fillId="0" borderId="0">
      <alignment horizontal="center"/>
    </xf>
    <xf numFmtId="0" fontId="2" fillId="0" borderId="0">
      <alignment horizontal="center"/>
    </xf>
    <xf numFmtId="0" fontId="2" fillId="0" borderId="0">
      <alignment horizontal="center"/>
    </xf>
    <xf numFmtId="0" fontId="2" fillId="0" borderId="0">
      <alignment horizontal="center"/>
    </xf>
    <xf numFmtId="0" fontId="16" fillId="0" borderId="0"/>
    <xf numFmtId="0" fontId="17" fillId="0" borderId="0"/>
  </cellStyleXfs>
  <cellXfs count="116">
    <xf numFmtId="0" fontId="0" fillId="0" borderId="0" xfId="0"/>
    <xf numFmtId="0" fontId="15" fillId="0" borderId="5" xfId="0" applyFont="1" applyFill="1" applyBorder="1" applyAlignment="1">
      <alignment horizontal="right" vertical="top"/>
    </xf>
    <xf numFmtId="2" fontId="11" fillId="0" borderId="0" xfId="0" applyNumberFormat="1" applyFont="1" applyFill="1" applyBorder="1" applyAlignment="1">
      <alignment horizontal="center" vertical="center" wrapText="1"/>
    </xf>
    <xf numFmtId="0" fontId="15" fillId="0" borderId="0" xfId="0" applyFont="1" applyFill="1" applyBorder="1" applyAlignment="1">
      <alignment horizontal="right" vertical="top"/>
    </xf>
    <xf numFmtId="0" fontId="15" fillId="0" borderId="0" xfId="0" applyFont="1" applyFill="1" applyBorder="1" applyAlignment="1">
      <alignment horizontal="left" vertical="top"/>
    </xf>
    <xf numFmtId="0" fontId="15" fillId="0" borderId="9" xfId="0" applyFont="1" applyFill="1" applyBorder="1" applyAlignment="1">
      <alignment horizontal="right" vertical="top"/>
    </xf>
    <xf numFmtId="4" fontId="19" fillId="0" borderId="0" xfId="0" applyNumberFormat="1" applyFont="1" applyFill="1" applyBorder="1" applyAlignment="1">
      <alignment horizontal="right" vertical="top"/>
    </xf>
    <xf numFmtId="0" fontId="15" fillId="0" borderId="0" xfId="0" applyFont="1" applyFill="1" applyBorder="1" applyAlignment="1">
      <alignment horizontal="center" vertical="top"/>
    </xf>
    <xf numFmtId="0" fontId="20" fillId="0" borderId="5" xfId="0" applyFont="1" applyFill="1" applyBorder="1" applyAlignment="1">
      <alignment vertical="top" wrapText="1"/>
    </xf>
    <xf numFmtId="0" fontId="21" fillId="0" borderId="5" xfId="0" applyFont="1" applyFill="1" applyBorder="1" applyAlignment="1">
      <alignment vertical="top" wrapText="1"/>
    </xf>
    <xf numFmtId="0" fontId="20" fillId="0" borderId="5" xfId="0" applyFont="1" applyFill="1" applyBorder="1" applyAlignment="1">
      <alignment horizontal="right" vertical="top"/>
    </xf>
    <xf numFmtId="4" fontId="20" fillId="0" borderId="5" xfId="0" applyNumberFormat="1" applyFont="1" applyFill="1" applyBorder="1" applyAlignment="1">
      <alignment vertical="top"/>
    </xf>
    <xf numFmtId="0" fontId="20" fillId="0" borderId="5" xfId="0" applyFont="1" applyFill="1" applyBorder="1" applyAlignment="1">
      <alignment vertical="top"/>
    </xf>
    <xf numFmtId="4" fontId="24" fillId="0" borderId="6" xfId="0" applyNumberFormat="1" applyFont="1" applyFill="1" applyBorder="1" applyAlignment="1">
      <alignment vertical="top"/>
    </xf>
    <xf numFmtId="0" fontId="20" fillId="0" borderId="5" xfId="0" applyFont="1" applyFill="1" applyBorder="1" applyAlignment="1">
      <alignment horizontal="center" vertical="top" wrapText="1"/>
    </xf>
    <xf numFmtId="4" fontId="20" fillId="0" borderId="6" xfId="0" applyNumberFormat="1" applyFont="1" applyFill="1" applyBorder="1" applyAlignment="1">
      <alignment vertical="top"/>
    </xf>
    <xf numFmtId="0" fontId="24" fillId="0" borderId="5" xfId="0" applyFont="1" applyFill="1" applyBorder="1" applyAlignment="1">
      <alignment vertical="top" wrapText="1"/>
    </xf>
    <xf numFmtId="0" fontId="25" fillId="0" borderId="5" xfId="0" applyFont="1" applyFill="1" applyBorder="1" applyAlignment="1">
      <alignment vertical="top"/>
    </xf>
    <xf numFmtId="0" fontId="20" fillId="0" borderId="5" xfId="0" applyFont="1" applyFill="1" applyBorder="1" applyAlignment="1">
      <alignment vertical="center" wrapText="1"/>
    </xf>
    <xf numFmtId="2" fontId="24" fillId="0" borderId="5" xfId="0" applyNumberFormat="1" applyFont="1" applyFill="1" applyBorder="1" applyAlignment="1">
      <alignment vertical="top" wrapText="1"/>
    </xf>
    <xf numFmtId="0" fontId="21" fillId="0" borderId="5" xfId="0" applyFont="1" applyFill="1" applyBorder="1" applyAlignment="1">
      <alignment horizontal="center" vertical="top" wrapText="1"/>
    </xf>
    <xf numFmtId="0" fontId="24" fillId="0" borderId="5" xfId="0" applyFont="1" applyFill="1" applyBorder="1" applyAlignment="1">
      <alignment vertical="top"/>
    </xf>
    <xf numFmtId="4" fontId="24" fillId="0" borderId="5" xfId="0" applyNumberFormat="1" applyFont="1" applyFill="1" applyBorder="1" applyAlignment="1">
      <alignment vertical="top" wrapText="1"/>
    </xf>
    <xf numFmtId="4" fontId="24" fillId="0" borderId="5" xfId="0" applyNumberFormat="1" applyFont="1" applyFill="1" applyBorder="1" applyAlignment="1">
      <alignment vertical="top"/>
    </xf>
    <xf numFmtId="4" fontId="24" fillId="0" borderId="5" xfId="42" applyNumberFormat="1" applyFont="1" applyFill="1" applyBorder="1" applyAlignment="1">
      <alignment vertical="top" wrapText="1"/>
    </xf>
    <xf numFmtId="4" fontId="20" fillId="0" borderId="5" xfId="0" applyNumberFormat="1" applyFont="1" applyFill="1" applyBorder="1" applyAlignment="1">
      <alignmen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vertical="top"/>
    </xf>
    <xf numFmtId="4" fontId="21" fillId="0" borderId="5" xfId="0" applyNumberFormat="1" applyFont="1" applyFill="1" applyBorder="1" applyAlignment="1">
      <alignment vertical="top" wrapText="1"/>
    </xf>
    <xf numFmtId="0" fontId="21" fillId="0" borderId="7" xfId="0" applyFont="1" applyFill="1" applyBorder="1" applyAlignment="1">
      <alignment horizontal="center" vertical="top" wrapText="1"/>
    </xf>
    <xf numFmtId="4" fontId="24" fillId="0" borderId="5" xfId="43" applyNumberFormat="1" applyFont="1" applyFill="1" applyBorder="1" applyAlignment="1">
      <alignment vertical="top" wrapText="1"/>
    </xf>
    <xf numFmtId="0" fontId="20" fillId="0" borderId="5" xfId="0" applyNumberFormat="1" applyFont="1" applyFill="1" applyBorder="1" applyAlignment="1" applyProtection="1">
      <alignment vertical="top" wrapText="1"/>
    </xf>
    <xf numFmtId="3" fontId="20" fillId="0" borderId="5" xfId="0" applyNumberFormat="1" applyFont="1" applyFill="1" applyBorder="1" applyAlignment="1">
      <alignment vertical="top"/>
    </xf>
    <xf numFmtId="0" fontId="20" fillId="0" borderId="6" xfId="0" applyNumberFormat="1" applyFont="1" applyFill="1" applyBorder="1" applyAlignment="1">
      <alignment vertical="top" wrapText="1"/>
    </xf>
    <xf numFmtId="0" fontId="26" fillId="0" borderId="5" xfId="0" applyFont="1" applyFill="1" applyBorder="1" applyAlignment="1">
      <alignment vertical="top" wrapText="1"/>
    </xf>
    <xf numFmtId="0" fontId="20" fillId="0" borderId="7" xfId="0" applyFont="1" applyFill="1" applyBorder="1" applyAlignment="1">
      <alignment vertical="top" wrapText="1"/>
    </xf>
    <xf numFmtId="2" fontId="22" fillId="0" borderId="5" xfId="0" applyNumberFormat="1" applyFont="1" applyFill="1" applyBorder="1" applyAlignment="1">
      <alignment vertical="top" wrapText="1"/>
    </xf>
    <xf numFmtId="0" fontId="20" fillId="0" borderId="5" xfId="0" applyFont="1" applyFill="1" applyBorder="1" applyAlignment="1">
      <alignment horizontal="left" wrapText="1"/>
    </xf>
    <xf numFmtId="3" fontId="0" fillId="0" borderId="0" xfId="0" applyNumberFormat="1" applyFill="1"/>
    <xf numFmtId="0" fontId="28" fillId="0" borderId="0" xfId="0" applyFont="1"/>
    <xf numFmtId="2" fontId="0" fillId="0" borderId="0" xfId="0" applyNumberFormat="1"/>
    <xf numFmtId="0" fontId="23" fillId="0" borderId="5" xfId="0" applyFont="1" applyFill="1" applyBorder="1" applyAlignment="1">
      <alignment horizontal="right" vertical="top"/>
    </xf>
    <xf numFmtId="0" fontId="23" fillId="0" borderId="5" xfId="0" applyFont="1" applyFill="1" applyBorder="1" applyAlignment="1">
      <alignment vertical="top"/>
    </xf>
    <xf numFmtId="4" fontId="23" fillId="0" borderId="5" xfId="0" applyNumberFormat="1" applyFont="1" applyFill="1" applyBorder="1" applyAlignment="1">
      <alignment vertical="top"/>
    </xf>
    <xf numFmtId="3" fontId="23" fillId="0" borderId="5" xfId="0" applyNumberFormat="1" applyFont="1" applyFill="1" applyBorder="1" applyAlignment="1">
      <alignment vertical="top"/>
    </xf>
    <xf numFmtId="0" fontId="27" fillId="0" borderId="0" xfId="0" applyFont="1"/>
    <xf numFmtId="4" fontId="0" fillId="0" borderId="0" xfId="0" applyNumberFormat="1" applyFill="1"/>
    <xf numFmtId="2" fontId="20" fillId="0" borderId="6" xfId="0" applyNumberFormat="1" applyFont="1" applyFill="1" applyBorder="1" applyAlignment="1">
      <alignment vertical="top"/>
    </xf>
    <xf numFmtId="0" fontId="21" fillId="0" borderId="12"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5" xfId="0" applyFont="1" applyFill="1" applyBorder="1" applyAlignment="1">
      <alignment horizontal="left" wrapText="1"/>
    </xf>
    <xf numFmtId="0" fontId="21" fillId="0" borderId="0" xfId="0" applyFont="1" applyFill="1" applyAlignment="1">
      <alignment horizontal="left" wrapText="1"/>
    </xf>
    <xf numFmtId="0" fontId="20" fillId="0" borderId="6" xfId="0" applyFont="1" applyFill="1" applyBorder="1" applyAlignment="1">
      <alignment horizontal="center" vertical="top" wrapText="1"/>
    </xf>
    <xf numFmtId="0" fontId="25" fillId="0" borderId="5" xfId="0" applyFont="1" applyFill="1" applyBorder="1" applyAlignment="1">
      <alignment vertical="top" wrapText="1"/>
    </xf>
    <xf numFmtId="0" fontId="20" fillId="0" borderId="9" xfId="0" applyFont="1" applyFill="1" applyBorder="1" applyAlignment="1">
      <alignment horizontal="center" vertical="top" wrapText="1"/>
    </xf>
    <xf numFmtId="4" fontId="24" fillId="0" borderId="5" xfId="43" applyNumberFormat="1" applyFont="1" applyFill="1" applyBorder="1" applyAlignment="1">
      <alignment horizontal="center" vertical="top" wrapText="1"/>
    </xf>
    <xf numFmtId="0" fontId="20" fillId="0" borderId="2" xfId="0" applyFont="1" applyFill="1" applyBorder="1" applyAlignment="1">
      <alignment horizontal="center" vertical="top" wrapText="1"/>
    </xf>
    <xf numFmtId="0" fontId="21" fillId="0" borderId="9" xfId="0" applyFont="1" applyFill="1" applyBorder="1" applyAlignment="1">
      <alignment horizontal="center" vertical="top" wrapText="1"/>
    </xf>
    <xf numFmtId="0" fontId="21" fillId="0" borderId="6" xfId="0" applyFont="1" applyFill="1" applyBorder="1" applyAlignment="1">
      <alignment horizontal="center" vertical="center" wrapText="1"/>
    </xf>
    <xf numFmtId="0" fontId="20" fillId="0" borderId="11" xfId="0" applyFont="1" applyFill="1" applyBorder="1" applyAlignment="1">
      <alignment vertical="top" wrapText="1"/>
    </xf>
    <xf numFmtId="0" fontId="20" fillId="0" borderId="10" xfId="0" applyFont="1" applyFill="1" applyBorder="1" applyAlignment="1">
      <alignment vertical="top"/>
    </xf>
    <xf numFmtId="2" fontId="24" fillId="0" borderId="7" xfId="0" applyNumberFormat="1" applyFont="1" applyFill="1" applyBorder="1" applyAlignment="1">
      <alignment vertical="top" wrapText="1"/>
    </xf>
    <xf numFmtId="166" fontId="20" fillId="0" borderId="5" xfId="0" applyNumberFormat="1" applyFont="1" applyFill="1" applyBorder="1" applyAlignment="1">
      <alignment vertical="top"/>
    </xf>
    <xf numFmtId="0" fontId="10" fillId="0" borderId="5" xfId="0" applyFont="1" applyFill="1" applyBorder="1" applyAlignment="1">
      <alignment horizontal="left" wrapText="1"/>
    </xf>
    <xf numFmtId="0" fontId="24" fillId="0" borderId="5" xfId="0" applyFont="1" applyFill="1" applyBorder="1" applyAlignment="1">
      <alignment horizontal="left" wrapText="1"/>
    </xf>
    <xf numFmtId="0" fontId="20" fillId="0" borderId="0" xfId="0" applyFont="1" applyFill="1" applyBorder="1" applyAlignment="1">
      <alignment vertical="top" wrapText="1"/>
    </xf>
    <xf numFmtId="2" fontId="10" fillId="0" borderId="5" xfId="0" applyNumberFormat="1" applyFont="1" applyFill="1" applyBorder="1" applyAlignment="1">
      <alignment horizontal="left" wrapText="1"/>
    </xf>
    <xf numFmtId="0" fontId="18" fillId="0" borderId="5" xfId="0" applyFont="1" applyFill="1" applyBorder="1" applyAlignment="1">
      <alignment horizontal="left" wrapText="1"/>
    </xf>
    <xf numFmtId="0" fontId="18" fillId="0" borderId="11" xfId="0" applyFont="1" applyFill="1" applyBorder="1" applyAlignment="1">
      <alignment horizontal="left" wrapText="1"/>
    </xf>
    <xf numFmtId="0" fontId="20" fillId="0" borderId="9" xfId="0" applyFont="1" applyFill="1" applyBorder="1" applyAlignment="1">
      <alignment horizontal="left" vertical="top" wrapText="1"/>
    </xf>
    <xf numFmtId="0" fontId="23" fillId="0" borderId="5" xfId="0" applyFont="1" applyBorder="1" applyAlignment="1">
      <alignment horizontal="center" wrapText="1"/>
    </xf>
    <xf numFmtId="1" fontId="22" fillId="0" borderId="5" xfId="42" applyNumberFormat="1" applyFont="1" applyFill="1" applyBorder="1" applyAlignment="1">
      <alignment horizontal="center" vertical="center" wrapText="1"/>
    </xf>
    <xf numFmtId="2" fontId="22" fillId="0" borderId="5" xfId="42" applyNumberFormat="1" applyFont="1" applyFill="1" applyBorder="1" applyAlignment="1">
      <alignment horizontal="center" vertical="center" wrapText="1"/>
    </xf>
    <xf numFmtId="4" fontId="22" fillId="0" borderId="5" xfId="42" applyNumberFormat="1" applyFont="1" applyFill="1" applyBorder="1" applyAlignment="1">
      <alignment horizontal="center" vertical="center" wrapText="1"/>
    </xf>
    <xf numFmtId="4" fontId="23" fillId="0" borderId="9" xfId="0" applyNumberFormat="1" applyFont="1" applyFill="1" applyBorder="1" applyAlignment="1">
      <alignment horizontal="center" vertical="center"/>
    </xf>
    <xf numFmtId="0" fontId="23" fillId="0" borderId="9" xfId="0" applyFont="1" applyFill="1" applyBorder="1" applyAlignment="1">
      <alignment horizontal="center" vertical="center"/>
    </xf>
    <xf numFmtId="0" fontId="18" fillId="0" borderId="5" xfId="0" applyFont="1" applyBorder="1" applyAlignment="1">
      <alignment horizontal="center" vertical="center"/>
    </xf>
    <xf numFmtId="0" fontId="18" fillId="3" borderId="5" xfId="0" applyFont="1" applyFill="1" applyBorder="1" applyAlignment="1">
      <alignment horizontal="center" vertical="center"/>
    </xf>
    <xf numFmtId="4" fontId="18" fillId="3" borderId="5" xfId="0" applyNumberFormat="1" applyFont="1" applyFill="1" applyBorder="1" applyAlignment="1">
      <alignment horizontal="center" vertical="center"/>
    </xf>
    <xf numFmtId="4" fontId="18" fillId="0" borderId="5" xfId="0" applyNumberFormat="1" applyFont="1" applyFill="1" applyBorder="1" applyAlignment="1">
      <alignment horizontal="center" vertical="center"/>
    </xf>
    <xf numFmtId="0" fontId="19" fillId="0" borderId="5" xfId="0" applyFont="1" applyBorder="1" applyAlignment="1">
      <alignment horizontal="center" vertical="center"/>
    </xf>
    <xf numFmtId="0" fontId="18" fillId="0" borderId="5" xfId="0" applyFont="1" applyFill="1" applyBorder="1" applyAlignment="1">
      <alignment horizontal="center" vertical="center"/>
    </xf>
    <xf numFmtId="0" fontId="15" fillId="0" borderId="2" xfId="0" applyFont="1" applyFill="1" applyBorder="1" applyAlignment="1">
      <alignment horizontal="right" vertical="top"/>
    </xf>
    <xf numFmtId="0" fontId="19" fillId="0" borderId="0" xfId="0" applyFont="1"/>
    <xf numFmtId="0" fontId="30" fillId="0" borderId="0" xfId="0" applyFont="1"/>
    <xf numFmtId="0" fontId="30" fillId="0" borderId="0" xfId="0" applyFont="1" applyFill="1"/>
    <xf numFmtId="0" fontId="31" fillId="0" borderId="0" xfId="0" applyFont="1"/>
    <xf numFmtId="0" fontId="19" fillId="0" borderId="0" xfId="0" applyFont="1" applyFill="1"/>
    <xf numFmtId="0" fontId="0" fillId="0" borderId="0" xfId="0" applyAlignment="1"/>
    <xf numFmtId="0" fontId="15" fillId="0" borderId="0" xfId="0" applyFont="1" applyFill="1" applyBorder="1" applyAlignment="1">
      <alignment horizontal="center" vertical="center"/>
    </xf>
    <xf numFmtId="0" fontId="0" fillId="0" borderId="0" xfId="0" applyAlignment="1"/>
    <xf numFmtId="0" fontId="0" fillId="0" borderId="5" xfId="0" applyBorder="1"/>
    <xf numFmtId="0" fontId="27" fillId="0" borderId="5" xfId="0" applyFont="1" applyBorder="1"/>
    <xf numFmtId="0" fontId="18" fillId="3" borderId="5" xfId="0" applyFont="1" applyFill="1" applyBorder="1" applyAlignment="1">
      <alignment horizontal="center"/>
    </xf>
    <xf numFmtId="0" fontId="23" fillId="0" borderId="0" xfId="0" applyFont="1" applyFill="1" applyBorder="1" applyAlignment="1">
      <alignment horizontal="right" vertical="top"/>
    </xf>
    <xf numFmtId="0" fontId="19" fillId="0" borderId="0" xfId="0" applyFont="1" applyBorder="1" applyAlignment="1">
      <alignment horizontal="center" vertical="center"/>
    </xf>
    <xf numFmtId="0" fontId="27" fillId="0" borderId="0" xfId="0" applyFont="1" applyBorder="1"/>
    <xf numFmtId="4" fontId="23" fillId="0" borderId="5" xfId="0" applyNumberFormat="1" applyFont="1" applyFill="1" applyBorder="1" applyAlignment="1">
      <alignment horizontal="center" vertical="center" wrapText="1"/>
    </xf>
    <xf numFmtId="0" fontId="23" fillId="0" borderId="5" xfId="0" applyFont="1" applyBorder="1" applyAlignment="1">
      <alignment wrapText="1"/>
    </xf>
    <xf numFmtId="0" fontId="29" fillId="3" borderId="5" xfId="0" applyFont="1" applyFill="1" applyBorder="1" applyAlignment="1">
      <alignment horizontal="center" vertical="center"/>
    </xf>
    <xf numFmtId="0" fontId="18" fillId="4" borderId="5" xfId="0" applyFont="1" applyFill="1" applyBorder="1" applyAlignment="1">
      <alignment horizontal="center" vertical="center"/>
    </xf>
    <xf numFmtId="4" fontId="24" fillId="0" borderId="7" xfId="43" applyNumberFormat="1" applyFont="1" applyFill="1" applyBorder="1" applyAlignment="1">
      <alignment horizontal="center" vertical="top" wrapText="1"/>
    </xf>
    <xf numFmtId="4" fontId="24" fillId="0" borderId="8" xfId="43" applyNumberFormat="1" applyFont="1" applyFill="1" applyBorder="1" applyAlignment="1">
      <alignment horizontal="center" vertical="top" wrapText="1"/>
    </xf>
    <xf numFmtId="4" fontId="24" fillId="0" borderId="9" xfId="43" applyNumberFormat="1" applyFont="1" applyFill="1" applyBorder="1" applyAlignment="1">
      <alignment horizontal="center" vertical="top" wrapText="1"/>
    </xf>
    <xf numFmtId="0" fontId="13" fillId="0" borderId="0" xfId="0" applyFont="1" applyAlignment="1">
      <alignment horizontal="center" wrapText="1"/>
    </xf>
    <xf numFmtId="0" fontId="31" fillId="0" borderId="0" xfId="0" applyFont="1" applyFill="1" applyAlignment="1">
      <alignment horizontal="center"/>
    </xf>
    <xf numFmtId="0" fontId="15" fillId="0" borderId="0" xfId="0" applyFont="1" applyFill="1" applyBorder="1" applyAlignment="1">
      <alignment horizontal="left" vertical="top" wrapText="1"/>
    </xf>
    <xf numFmtId="0" fontId="0" fillId="0" borderId="0" xfId="0" applyFont="1" applyAlignment="1"/>
    <xf numFmtId="0" fontId="18" fillId="0" borderId="0" xfId="0" applyFont="1" applyFill="1" applyBorder="1" applyAlignment="1">
      <alignment horizontal="left" vertical="top" wrapText="1"/>
    </xf>
    <xf numFmtId="0" fontId="0" fillId="0" borderId="0" xfId="0" applyAlignment="1"/>
    <xf numFmtId="2" fontId="11" fillId="0" borderId="0" xfId="0" applyNumberFormat="1" applyFont="1" applyFill="1" applyBorder="1" applyAlignment="1">
      <alignment horizontal="left" vertical="center" wrapText="1"/>
    </xf>
    <xf numFmtId="0" fontId="0" fillId="0" borderId="0" xfId="0" applyFont="1" applyAlignment="1">
      <alignment horizontal="left"/>
    </xf>
    <xf numFmtId="0" fontId="0" fillId="0" borderId="0" xfId="0" applyFill="1" applyAlignment="1"/>
    <xf numFmtId="2" fontId="11" fillId="0" borderId="0" xfId="0" applyNumberFormat="1" applyFont="1" applyFill="1" applyBorder="1" applyAlignment="1">
      <alignment vertical="top" wrapText="1"/>
    </xf>
    <xf numFmtId="2" fontId="10" fillId="0" borderId="0" xfId="0" applyNumberFormat="1" applyFont="1" applyFill="1" applyBorder="1" applyAlignment="1">
      <alignment vertical="top" wrapText="1"/>
    </xf>
    <xf numFmtId="0" fontId="30" fillId="0" borderId="0" xfId="0" applyFont="1" applyAlignment="1"/>
  </cellXfs>
  <cellStyles count="68">
    <cellStyle name="Cell1" xfId="1"/>
    <cellStyle name="Cell2" xfId="2"/>
    <cellStyle name="Cell3" xfId="3"/>
    <cellStyle name="Cell4" xfId="4"/>
    <cellStyle name="Cell5" xfId="5"/>
    <cellStyle name="Column1" xfId="6"/>
    <cellStyle name="Column2" xfId="7"/>
    <cellStyle name="Column3" xfId="8"/>
    <cellStyle name="Column4" xfId="9"/>
    <cellStyle name="Column5" xfId="10"/>
    <cellStyle name="Column7" xfId="11"/>
    <cellStyle name="Data" xfId="12"/>
    <cellStyle name="Default" xfId="13"/>
    <cellStyle name="Excel Built-in Normal" xfId="14"/>
    <cellStyle name="Heading1" xfId="15"/>
    <cellStyle name="Heading2" xfId="16"/>
    <cellStyle name="Heading3" xfId="17"/>
    <cellStyle name="Heading4" xfId="18"/>
    <cellStyle name="Name1" xfId="19"/>
    <cellStyle name="Name2" xfId="20"/>
    <cellStyle name="Name3" xfId="21"/>
    <cellStyle name="Name4" xfId="22"/>
    <cellStyle name="Name5" xfId="23"/>
    <cellStyle name="Normalny_Arkusz1" xfId="66"/>
    <cellStyle name="Standard_Tabelle1" xfId="67"/>
    <cellStyle name="Title1" xfId="24"/>
    <cellStyle name="TitleCol1" xfId="25"/>
    <cellStyle name="TitleCol2" xfId="26"/>
    <cellStyle name="White1" xfId="27"/>
    <cellStyle name="White2" xfId="28"/>
    <cellStyle name="White3" xfId="29"/>
    <cellStyle name="White4" xfId="30"/>
    <cellStyle name="White5" xfId="31"/>
    <cellStyle name="Обычный" xfId="0" builtinId="0"/>
    <cellStyle name="Обычный 10" xfId="32"/>
    <cellStyle name="Обычный 11" xfId="33"/>
    <cellStyle name="Обычный 12" xfId="34"/>
    <cellStyle name="Обычный 13" xfId="35"/>
    <cellStyle name="Обычный 14" xfId="36"/>
    <cellStyle name="Обычный 15" xfId="37"/>
    <cellStyle name="Обычный 16" xfId="38"/>
    <cellStyle name="Обычный 17" xfId="39"/>
    <cellStyle name="Обычный 18" xfId="40"/>
    <cellStyle name="Обычный 19" xfId="41"/>
    <cellStyle name="Обычный 2" xfId="42"/>
    <cellStyle name="Обычный 2 5" xfId="43"/>
    <cellStyle name="Обычный 20" xfId="44"/>
    <cellStyle name="Обычный 21" xfId="45"/>
    <cellStyle name="Обычный 22" xfId="46"/>
    <cellStyle name="Обычный 23" xfId="47"/>
    <cellStyle name="Обычный 24" xfId="48"/>
    <cellStyle name="Обычный 25" xfId="49"/>
    <cellStyle name="Обычный 26" xfId="50"/>
    <cellStyle name="Обычный 27" xfId="51"/>
    <cellStyle name="Обычный 28" xfId="52"/>
    <cellStyle name="Обычный 29" xfId="53"/>
    <cellStyle name="Обычный 3" xfId="54"/>
    <cellStyle name="Обычный 30" xfId="55"/>
    <cellStyle name="Обычный 31" xfId="56"/>
    <cellStyle name="Обычный 32" xfId="57"/>
    <cellStyle name="Обычный 33" xfId="58"/>
    <cellStyle name="Обычный 4" xfId="59"/>
    <cellStyle name="Обычный 5" xfId="60"/>
    <cellStyle name="Обычный 6" xfId="61"/>
    <cellStyle name="Обычный 7" xfId="62"/>
    <cellStyle name="Обычный 8" xfId="63"/>
    <cellStyle name="Обычный 9" xfId="64"/>
    <cellStyle name="Стиль 1" xfId="6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104</xdr:row>
      <xdr:rowOff>0</xdr:rowOff>
    </xdr:from>
    <xdr:ext cx="184731" cy="283457"/>
    <xdr:sp macro="" textlink="">
      <xdr:nvSpPr>
        <xdr:cNvPr id="2" name="TextBox 1"/>
        <xdr:cNvSpPr txBox="1"/>
      </xdr:nvSpPr>
      <xdr:spPr>
        <a:xfrm>
          <a:off x="0" y="1731740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76</xdr:row>
      <xdr:rowOff>0</xdr:rowOff>
    </xdr:from>
    <xdr:ext cx="194454" cy="283457"/>
    <xdr:sp macro="" textlink="">
      <xdr:nvSpPr>
        <xdr:cNvPr id="3" name="TextBox 2"/>
        <xdr:cNvSpPr txBox="1"/>
      </xdr:nvSpPr>
      <xdr:spPr>
        <a:xfrm>
          <a:off x="0" y="1036415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104</xdr:row>
      <xdr:rowOff>0</xdr:rowOff>
    </xdr:from>
    <xdr:ext cx="184731" cy="283457"/>
    <xdr:sp macro="" textlink="">
      <xdr:nvSpPr>
        <xdr:cNvPr id="4" name="TextBox 3"/>
        <xdr:cNvSpPr txBox="1"/>
      </xdr:nvSpPr>
      <xdr:spPr>
        <a:xfrm>
          <a:off x="0" y="1731740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76</xdr:row>
      <xdr:rowOff>0</xdr:rowOff>
    </xdr:from>
    <xdr:ext cx="194454" cy="283457"/>
    <xdr:sp macro="" textlink="">
      <xdr:nvSpPr>
        <xdr:cNvPr id="5" name="TextBox 4"/>
        <xdr:cNvSpPr txBox="1"/>
      </xdr:nvSpPr>
      <xdr:spPr>
        <a:xfrm>
          <a:off x="0" y="1036415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104</xdr:row>
      <xdr:rowOff>0</xdr:rowOff>
    </xdr:from>
    <xdr:ext cx="184731" cy="283457"/>
    <xdr:sp macro="" textlink="">
      <xdr:nvSpPr>
        <xdr:cNvPr id="6" name="TextBox 5"/>
        <xdr:cNvSpPr txBox="1"/>
      </xdr:nvSpPr>
      <xdr:spPr>
        <a:xfrm>
          <a:off x="0" y="1737931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82</xdr:row>
      <xdr:rowOff>0</xdr:rowOff>
    </xdr:from>
    <xdr:ext cx="194454" cy="283457"/>
    <xdr:sp macro="" textlink="">
      <xdr:nvSpPr>
        <xdr:cNvPr id="7" name="TextBox 6"/>
        <xdr:cNvSpPr txBox="1"/>
      </xdr:nvSpPr>
      <xdr:spPr>
        <a:xfrm>
          <a:off x="0" y="1292256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104</xdr:row>
      <xdr:rowOff>0</xdr:rowOff>
    </xdr:from>
    <xdr:ext cx="184731" cy="264560"/>
    <xdr:sp macro="" textlink="">
      <xdr:nvSpPr>
        <xdr:cNvPr id="8" name="TextBox 7"/>
        <xdr:cNvSpPr txBox="1"/>
      </xdr:nvSpPr>
      <xdr:spPr>
        <a:xfrm>
          <a:off x="0" y="1742928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pPr algn="l"/>
          <a:endParaRPr lang="ru-RU"/>
        </a:p>
      </xdr:txBody>
    </xdr:sp>
    <xdr:clientData/>
  </xdr:oneCellAnchor>
  <xdr:oneCellAnchor>
    <xdr:from>
      <xdr:col>0</xdr:col>
      <xdr:colOff>0</xdr:colOff>
      <xdr:row>136</xdr:row>
      <xdr:rowOff>0</xdr:rowOff>
    </xdr:from>
    <xdr:ext cx="194454" cy="283457"/>
    <xdr:sp macro="" textlink="">
      <xdr:nvSpPr>
        <xdr:cNvPr id="9" name="TextBox 8"/>
        <xdr:cNvSpPr txBox="1"/>
      </xdr:nvSpPr>
      <xdr:spPr>
        <a:xfrm>
          <a:off x="0" y="254927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136</xdr:row>
      <xdr:rowOff>0</xdr:rowOff>
    </xdr:from>
    <xdr:ext cx="194454" cy="283457"/>
    <xdr:sp macro="" textlink="">
      <xdr:nvSpPr>
        <xdr:cNvPr id="10" name="TextBox 9"/>
        <xdr:cNvSpPr txBox="1"/>
      </xdr:nvSpPr>
      <xdr:spPr>
        <a:xfrm>
          <a:off x="0" y="2549271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305"/>
  <sheetViews>
    <sheetView tabSelected="1" topLeftCell="A13" zoomScale="86" zoomScaleNormal="86" workbookViewId="0">
      <selection activeCell="A134" sqref="A134"/>
    </sheetView>
  </sheetViews>
  <sheetFormatPr defaultRowHeight="15" outlineLevelCol="1"/>
  <cols>
    <col min="1" max="1" width="5.85546875" style="3" customWidth="1"/>
    <col min="2" max="2" width="22.5703125" style="4" customWidth="1"/>
    <col min="3" max="3" width="40.140625" style="4" hidden="1" customWidth="1" outlineLevel="1"/>
    <col min="4" max="4" width="9.140625" style="3" hidden="1" customWidth="1" outlineLevel="1"/>
    <col min="5" max="5" width="10.28515625" style="3" hidden="1" customWidth="1"/>
    <col min="6" max="6" width="9.140625" style="7" customWidth="1"/>
    <col min="7" max="7" width="17.5703125" style="1" hidden="1" customWidth="1"/>
    <col min="8" max="8" width="13.7109375" style="38" hidden="1" customWidth="1"/>
    <col min="9" max="9" width="13.7109375" style="46" hidden="1" customWidth="1"/>
    <col min="10" max="10" width="0" hidden="1" customWidth="1"/>
    <col min="19" max="19" width="9.7109375" customWidth="1"/>
    <col min="21" max="21" width="13" customWidth="1"/>
  </cols>
  <sheetData>
    <row r="1" spans="1:54">
      <c r="G1" s="82"/>
      <c r="Q1" s="83" t="s">
        <v>365</v>
      </c>
      <c r="R1" s="84"/>
      <c r="S1" s="84"/>
      <c r="T1" s="85"/>
    </row>
    <row r="2" spans="1:54">
      <c r="G2" s="82"/>
      <c r="Q2" s="83" t="s">
        <v>366</v>
      </c>
      <c r="R2" s="84"/>
      <c r="S2" s="84"/>
      <c r="T2" s="85"/>
    </row>
    <row r="3" spans="1:54">
      <c r="G3" s="82"/>
      <c r="Q3" s="83" t="s">
        <v>367</v>
      </c>
      <c r="R3" s="84"/>
      <c r="S3" s="84"/>
      <c r="T3" s="85"/>
    </row>
    <row r="4" spans="1:54">
      <c r="G4" s="82"/>
      <c r="Q4" s="83" t="s">
        <v>373</v>
      </c>
      <c r="R4" s="84"/>
      <c r="S4" s="84"/>
      <c r="T4" s="85"/>
    </row>
    <row r="5" spans="1:54">
      <c r="G5" s="82"/>
    </row>
    <row r="6" spans="1:54" ht="15" customHeight="1">
      <c r="G6" s="82"/>
    </row>
    <row r="7" spans="1:54" ht="15" customHeight="1">
      <c r="G7" s="82"/>
      <c r="M7" s="104" t="s">
        <v>368</v>
      </c>
      <c r="N7" s="104"/>
      <c r="O7" s="104"/>
      <c r="P7" s="104"/>
      <c r="Q7" s="104"/>
      <c r="R7" s="104"/>
      <c r="S7" s="104"/>
    </row>
    <row r="8" spans="1:54" ht="15.75" customHeight="1">
      <c r="G8" s="82"/>
      <c r="M8" s="104" t="s">
        <v>369</v>
      </c>
      <c r="N8" s="104"/>
      <c r="O8" s="104"/>
      <c r="P8" s="104"/>
      <c r="Q8" s="104"/>
      <c r="R8" s="104"/>
      <c r="S8" s="104"/>
    </row>
    <row r="9" spans="1:54">
      <c r="G9" s="82"/>
      <c r="M9" s="105" t="s">
        <v>370</v>
      </c>
      <c r="N9" s="105"/>
      <c r="O9" s="105"/>
      <c r="P9" s="105"/>
      <c r="Q9" s="105"/>
      <c r="R9" s="105"/>
      <c r="S9" s="105"/>
    </row>
    <row r="10" spans="1:54">
      <c r="G10" s="82"/>
    </row>
    <row r="11" spans="1:54">
      <c r="B11" s="86" t="s">
        <v>371</v>
      </c>
      <c r="C11"/>
      <c r="D11"/>
      <c r="E11" s="86"/>
      <c r="F11" s="86"/>
      <c r="G11" s="86"/>
      <c r="H11" t="s">
        <v>372</v>
      </c>
      <c r="U11" s="86" t="s">
        <v>374</v>
      </c>
    </row>
    <row r="12" spans="1:54" s="39" customFormat="1" ht="63" customHeight="1">
      <c r="A12" s="71" t="s">
        <v>250</v>
      </c>
      <c r="B12" s="72" t="s">
        <v>0</v>
      </c>
      <c r="C12" s="72" t="s">
        <v>245</v>
      </c>
      <c r="D12" s="73" t="s">
        <v>246</v>
      </c>
      <c r="E12" s="75"/>
      <c r="F12" s="97" t="s">
        <v>247</v>
      </c>
      <c r="G12" s="74"/>
      <c r="H12" s="70" t="s">
        <v>249</v>
      </c>
      <c r="I12" s="70" t="s">
        <v>248</v>
      </c>
      <c r="J12" s="70" t="s">
        <v>248</v>
      </c>
      <c r="K12" s="70" t="s">
        <v>249</v>
      </c>
      <c r="L12" s="70" t="s">
        <v>364</v>
      </c>
      <c r="M12" s="70" t="s">
        <v>411</v>
      </c>
      <c r="N12" s="70" t="s">
        <v>412</v>
      </c>
      <c r="O12" s="70" t="s">
        <v>413</v>
      </c>
      <c r="P12" s="70" t="s">
        <v>414</v>
      </c>
      <c r="Q12" s="70" t="s">
        <v>415</v>
      </c>
      <c r="R12" s="70" t="s">
        <v>416</v>
      </c>
      <c r="S12" s="70" t="s">
        <v>417</v>
      </c>
      <c r="T12" s="70" t="s">
        <v>418</v>
      </c>
      <c r="U12" s="70" t="s">
        <v>419</v>
      </c>
      <c r="V12" s="70" t="s">
        <v>420</v>
      </c>
      <c r="W12" s="70" t="s">
        <v>421</v>
      </c>
      <c r="X12" s="70" t="s">
        <v>422</v>
      </c>
      <c r="Y12" s="70" t="s">
        <v>423</v>
      </c>
      <c r="Z12" s="70" t="s">
        <v>424</v>
      </c>
      <c r="AA12" s="70" t="s">
        <v>425</v>
      </c>
      <c r="AB12" s="70" t="s">
        <v>426</v>
      </c>
      <c r="AC12" s="70" t="s">
        <v>427</v>
      </c>
      <c r="AD12" s="70" t="s">
        <v>428</v>
      </c>
      <c r="AE12" s="70" t="s">
        <v>429</v>
      </c>
      <c r="AF12" s="70" t="s">
        <v>430</v>
      </c>
      <c r="AG12" s="70" t="s">
        <v>431</v>
      </c>
      <c r="AH12" s="70" t="s">
        <v>432</v>
      </c>
      <c r="AI12" s="70" t="s">
        <v>433</v>
      </c>
      <c r="AJ12" s="70" t="s">
        <v>434</v>
      </c>
      <c r="AK12" s="70" t="s">
        <v>435</v>
      </c>
      <c r="AL12" s="70" t="s">
        <v>436</v>
      </c>
      <c r="AM12" s="70" t="s">
        <v>437</v>
      </c>
      <c r="AN12" s="70" t="s">
        <v>438</v>
      </c>
      <c r="AO12" s="70" t="s">
        <v>439</v>
      </c>
      <c r="AP12" s="70" t="s">
        <v>440</v>
      </c>
      <c r="AQ12" s="70" t="s">
        <v>441</v>
      </c>
      <c r="AR12" s="70" t="s">
        <v>442</v>
      </c>
      <c r="AS12" s="70" t="s">
        <v>443</v>
      </c>
      <c r="AT12" s="70" t="s">
        <v>444</v>
      </c>
      <c r="AU12" s="70" t="s">
        <v>445</v>
      </c>
      <c r="AV12" s="70" t="s">
        <v>446</v>
      </c>
      <c r="AW12" s="70" t="s">
        <v>447</v>
      </c>
      <c r="AX12" s="70" t="s">
        <v>448</v>
      </c>
      <c r="AY12" s="70" t="s">
        <v>449</v>
      </c>
      <c r="AZ12" s="70" t="s">
        <v>450</v>
      </c>
      <c r="BA12" s="98" t="s">
        <v>557</v>
      </c>
      <c r="BB12" s="98" t="s">
        <v>556</v>
      </c>
    </row>
    <row r="13" spans="1:54" ht="21.95" customHeight="1">
      <c r="A13" s="10" t="s">
        <v>121</v>
      </c>
      <c r="B13" s="12" t="s">
        <v>93</v>
      </c>
      <c r="C13" s="20" t="s">
        <v>347</v>
      </c>
      <c r="D13" s="11" t="s">
        <v>257</v>
      </c>
      <c r="E13" s="12">
        <v>130000</v>
      </c>
      <c r="F13" s="15">
        <v>5.5</v>
      </c>
      <c r="G13" s="11">
        <f t="shared" ref="G13:G41" si="0">F13*E13</f>
        <v>715000</v>
      </c>
      <c r="H13" s="32">
        <v>9100</v>
      </c>
      <c r="I13" s="11">
        <f t="shared" ref="I13:I41" si="1">H13*F13</f>
        <v>50050</v>
      </c>
      <c r="J13" s="40">
        <v>0.7</v>
      </c>
      <c r="K13" s="32">
        <v>9100</v>
      </c>
      <c r="L13" s="76"/>
      <c r="M13" s="76"/>
      <c r="N13" s="76"/>
      <c r="O13" s="76"/>
      <c r="P13" s="76"/>
      <c r="Q13" s="76"/>
      <c r="R13" s="76"/>
      <c r="S13" s="76"/>
      <c r="T13" s="76"/>
      <c r="U13" s="76"/>
      <c r="V13" s="76"/>
      <c r="W13" s="76"/>
      <c r="X13" s="76"/>
      <c r="Y13" s="76"/>
      <c r="Z13" s="76"/>
      <c r="AA13" s="76"/>
      <c r="AB13" s="76"/>
      <c r="AC13" s="76"/>
      <c r="AD13" s="76"/>
      <c r="AE13" s="76"/>
      <c r="AF13" s="76"/>
      <c r="AG13" s="76"/>
      <c r="AH13" s="76"/>
      <c r="AI13" s="76">
        <v>5.33</v>
      </c>
      <c r="AJ13" s="76">
        <v>5.4</v>
      </c>
      <c r="AK13" s="76"/>
      <c r="AL13" s="76"/>
      <c r="AM13" s="76"/>
      <c r="AN13" s="76"/>
      <c r="AO13" s="76"/>
      <c r="AP13" s="76"/>
      <c r="AQ13" s="76">
        <v>4.9000000000000004</v>
      </c>
      <c r="AR13" s="76">
        <v>4.9000000000000004</v>
      </c>
      <c r="AS13" s="77">
        <v>4</v>
      </c>
      <c r="AT13" s="76"/>
      <c r="AU13" s="76"/>
      <c r="AV13" s="76"/>
      <c r="AW13" s="76"/>
      <c r="AX13" s="76"/>
      <c r="AY13" s="76"/>
      <c r="AZ13" s="76"/>
      <c r="BA13" s="91"/>
      <c r="BB13" s="91"/>
    </row>
    <row r="14" spans="1:54" ht="21.95" customHeight="1">
      <c r="A14" s="10" t="s">
        <v>122</v>
      </c>
      <c r="B14" s="21" t="s">
        <v>61</v>
      </c>
      <c r="C14" s="20" t="s">
        <v>287</v>
      </c>
      <c r="D14" s="11" t="s">
        <v>257</v>
      </c>
      <c r="E14" s="12">
        <v>30000</v>
      </c>
      <c r="F14" s="15">
        <v>23</v>
      </c>
      <c r="G14" s="11">
        <f t="shared" si="0"/>
        <v>690000</v>
      </c>
      <c r="H14" s="32">
        <v>21000</v>
      </c>
      <c r="I14" s="11">
        <f t="shared" si="1"/>
        <v>483000</v>
      </c>
      <c r="J14" s="40">
        <v>0.7</v>
      </c>
      <c r="K14" s="32">
        <v>21000</v>
      </c>
      <c r="L14" s="76"/>
      <c r="M14" s="76"/>
      <c r="N14" s="76"/>
      <c r="O14" s="76"/>
      <c r="P14" s="76">
        <v>22.5</v>
      </c>
      <c r="Q14" s="76"/>
      <c r="R14" s="76"/>
      <c r="S14" s="76"/>
      <c r="T14" s="76"/>
      <c r="U14" s="76"/>
      <c r="V14" s="76"/>
      <c r="W14" s="76"/>
      <c r="X14" s="76"/>
      <c r="Y14" s="76"/>
      <c r="Z14" s="76"/>
      <c r="AA14" s="76"/>
      <c r="AB14" s="81">
        <v>20.05</v>
      </c>
      <c r="AC14" s="76"/>
      <c r="AD14" s="76"/>
      <c r="AE14" s="76"/>
      <c r="AF14" s="76"/>
      <c r="AG14" s="77">
        <v>18</v>
      </c>
      <c r="AH14" s="76"/>
      <c r="AI14" s="76"/>
      <c r="AJ14" s="76">
        <v>19.899999999999999</v>
      </c>
      <c r="AK14" s="76"/>
      <c r="AL14" s="76"/>
      <c r="AM14" s="76"/>
      <c r="AN14" s="76">
        <v>19.8</v>
      </c>
      <c r="AO14" s="76"/>
      <c r="AP14" s="76"/>
      <c r="AQ14" s="76">
        <v>20.9</v>
      </c>
      <c r="AR14" s="76">
        <v>18.88</v>
      </c>
      <c r="AS14" s="76">
        <v>22.2</v>
      </c>
      <c r="AT14" s="76"/>
      <c r="AU14" s="76"/>
      <c r="AV14" s="76"/>
      <c r="AW14" s="76"/>
      <c r="AX14" s="76"/>
      <c r="AY14" s="76"/>
      <c r="AZ14" s="76"/>
      <c r="BA14" s="91"/>
      <c r="BB14" s="91"/>
    </row>
    <row r="15" spans="1:54" ht="21.95" customHeight="1">
      <c r="A15" s="10" t="s">
        <v>123</v>
      </c>
      <c r="B15" s="8" t="s">
        <v>64</v>
      </c>
      <c r="C15" s="24" t="s">
        <v>282</v>
      </c>
      <c r="D15" s="11" t="s">
        <v>1</v>
      </c>
      <c r="E15" s="12">
        <v>13500</v>
      </c>
      <c r="F15" s="15">
        <v>250</v>
      </c>
      <c r="G15" s="11">
        <f t="shared" si="0"/>
        <v>3375000</v>
      </c>
      <c r="H15" s="32">
        <v>9450</v>
      </c>
      <c r="I15" s="11">
        <f t="shared" si="1"/>
        <v>2362500</v>
      </c>
      <c r="J15" s="40">
        <v>0.7</v>
      </c>
      <c r="K15" s="32">
        <v>9450</v>
      </c>
      <c r="L15" s="76"/>
      <c r="M15" s="76"/>
      <c r="N15" s="76"/>
      <c r="O15" s="76"/>
      <c r="P15" s="76"/>
      <c r="Q15" s="76"/>
      <c r="R15" s="77">
        <v>184</v>
      </c>
      <c r="S15" s="76"/>
      <c r="T15" s="76"/>
      <c r="U15" s="76"/>
      <c r="V15" s="76"/>
      <c r="W15" s="76"/>
      <c r="X15" s="76"/>
      <c r="Y15" s="76"/>
      <c r="Z15" s="76"/>
      <c r="AA15" s="76">
        <v>224</v>
      </c>
      <c r="AB15" s="76">
        <v>215</v>
      </c>
      <c r="AC15" s="76"/>
      <c r="AD15" s="76"/>
      <c r="AE15" s="76"/>
      <c r="AF15" s="76"/>
      <c r="AG15" s="76">
        <v>209</v>
      </c>
      <c r="AH15" s="76"/>
      <c r="AI15" s="76"/>
      <c r="AJ15" s="76">
        <v>186</v>
      </c>
      <c r="AK15" s="76"/>
      <c r="AL15" s="76"/>
      <c r="AM15" s="76"/>
      <c r="AN15" s="76"/>
      <c r="AO15" s="76"/>
      <c r="AP15" s="76"/>
      <c r="AQ15" s="81">
        <v>209</v>
      </c>
      <c r="AR15" s="76">
        <v>247.8</v>
      </c>
      <c r="AS15" s="76">
        <v>210</v>
      </c>
      <c r="AT15" s="76">
        <v>235</v>
      </c>
      <c r="AU15" s="76"/>
      <c r="AV15" s="76"/>
      <c r="AW15" s="76"/>
      <c r="AX15" s="76">
        <v>247</v>
      </c>
      <c r="AY15" s="76"/>
      <c r="AZ15" s="76"/>
      <c r="BA15" s="91"/>
      <c r="BB15" s="91"/>
    </row>
    <row r="16" spans="1:54" ht="21.95" customHeight="1">
      <c r="A16" s="10" t="s">
        <v>124</v>
      </c>
      <c r="B16" s="24" t="s">
        <v>348</v>
      </c>
      <c r="C16" s="24" t="s">
        <v>328</v>
      </c>
      <c r="D16" s="24" t="s">
        <v>1</v>
      </c>
      <c r="E16" s="12">
        <v>500</v>
      </c>
      <c r="F16" s="15">
        <v>3500</v>
      </c>
      <c r="G16" s="11">
        <f t="shared" si="0"/>
        <v>1750000</v>
      </c>
      <c r="H16" s="32">
        <v>350</v>
      </c>
      <c r="I16" s="11">
        <f t="shared" si="1"/>
        <v>1225000</v>
      </c>
      <c r="J16" s="40">
        <v>0.7</v>
      </c>
      <c r="K16" s="32">
        <v>350</v>
      </c>
      <c r="L16" s="76"/>
      <c r="M16" s="76"/>
      <c r="N16" s="76"/>
      <c r="O16" s="76"/>
      <c r="P16" s="76"/>
      <c r="Q16" s="76"/>
      <c r="R16" s="76"/>
      <c r="S16" s="76"/>
      <c r="T16" s="76"/>
      <c r="U16" s="76"/>
      <c r="V16" s="76"/>
      <c r="W16" s="76"/>
      <c r="X16" s="76"/>
      <c r="Y16" s="76"/>
      <c r="Z16" s="77">
        <v>799</v>
      </c>
      <c r="AA16" s="76"/>
      <c r="AB16" s="76">
        <v>1500</v>
      </c>
      <c r="AC16" s="76"/>
      <c r="AD16" s="76"/>
      <c r="AE16" s="76"/>
      <c r="AF16" s="76"/>
      <c r="AG16" s="76">
        <v>1050</v>
      </c>
      <c r="AH16" s="76"/>
      <c r="AI16" s="76"/>
      <c r="AJ16" s="76"/>
      <c r="AK16" s="76"/>
      <c r="AL16" s="76"/>
      <c r="AM16" s="76"/>
      <c r="AN16" s="76"/>
      <c r="AO16" s="76"/>
      <c r="AP16" s="76"/>
      <c r="AQ16" s="76">
        <v>1390</v>
      </c>
      <c r="AR16" s="76"/>
      <c r="AS16" s="76">
        <v>975</v>
      </c>
      <c r="AT16" s="76"/>
      <c r="AU16" s="76"/>
      <c r="AV16" s="76"/>
      <c r="AW16" s="76"/>
      <c r="AX16" s="76"/>
      <c r="AY16" s="76"/>
      <c r="AZ16" s="76"/>
      <c r="BA16" s="91"/>
      <c r="BB16" s="91"/>
    </row>
    <row r="17" spans="1:54" ht="21.95" customHeight="1">
      <c r="A17" s="10" t="s">
        <v>125</v>
      </c>
      <c r="B17" s="8" t="s">
        <v>65</v>
      </c>
      <c r="C17" s="8" t="s">
        <v>65</v>
      </c>
      <c r="D17" s="25" t="s">
        <v>1</v>
      </c>
      <c r="E17" s="12">
        <v>20</v>
      </c>
      <c r="F17" s="47">
        <v>450</v>
      </c>
      <c r="G17" s="11">
        <f t="shared" si="0"/>
        <v>9000</v>
      </c>
      <c r="H17" s="32">
        <v>14</v>
      </c>
      <c r="I17" s="11">
        <f t="shared" si="1"/>
        <v>6300</v>
      </c>
      <c r="J17" s="40">
        <v>0.7</v>
      </c>
      <c r="K17" s="32">
        <v>14</v>
      </c>
      <c r="L17" s="76"/>
      <c r="M17" s="76"/>
      <c r="N17" s="76"/>
      <c r="O17" s="76"/>
      <c r="P17" s="76"/>
      <c r="Q17" s="76"/>
      <c r="R17" s="76"/>
      <c r="S17" s="76"/>
      <c r="T17" s="76"/>
      <c r="U17" s="76"/>
      <c r="V17" s="76"/>
      <c r="W17" s="76"/>
      <c r="X17" s="76"/>
      <c r="Y17" s="76"/>
      <c r="Z17" s="76"/>
      <c r="AA17" s="76"/>
      <c r="AB17" s="76"/>
      <c r="AC17" s="76"/>
      <c r="AD17" s="76"/>
      <c r="AE17" s="76"/>
      <c r="AF17" s="76"/>
      <c r="AG17" s="76"/>
      <c r="AH17" s="76"/>
      <c r="AI17" s="77">
        <v>395</v>
      </c>
      <c r="AJ17" s="76"/>
      <c r="AK17" s="76"/>
      <c r="AL17" s="76"/>
      <c r="AM17" s="76"/>
      <c r="AN17" s="76"/>
      <c r="AO17" s="76"/>
      <c r="AP17" s="76"/>
      <c r="AQ17" s="76"/>
      <c r="AR17" s="76"/>
      <c r="AS17" s="76">
        <v>450</v>
      </c>
      <c r="AT17" s="76"/>
      <c r="AU17" s="76"/>
      <c r="AV17" s="76"/>
      <c r="AW17" s="76"/>
      <c r="AX17" s="76"/>
      <c r="AY17" s="76"/>
      <c r="AZ17" s="76"/>
      <c r="BA17" s="91"/>
      <c r="BB17" s="91"/>
    </row>
    <row r="18" spans="1:54" ht="21.95" customHeight="1">
      <c r="A18" s="10" t="s">
        <v>126</v>
      </c>
      <c r="B18" s="8" t="s">
        <v>350</v>
      </c>
      <c r="C18" s="8" t="s">
        <v>351</v>
      </c>
      <c r="D18" s="11" t="s">
        <v>1</v>
      </c>
      <c r="E18" s="12">
        <v>20</v>
      </c>
      <c r="F18" s="15">
        <v>500</v>
      </c>
      <c r="G18" s="11">
        <f t="shared" si="0"/>
        <v>10000</v>
      </c>
      <c r="H18" s="32">
        <v>14</v>
      </c>
      <c r="I18" s="11">
        <f t="shared" si="1"/>
        <v>7000</v>
      </c>
      <c r="J18" s="40">
        <v>0.7</v>
      </c>
      <c r="K18" s="32">
        <v>14</v>
      </c>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91"/>
      <c r="BB18" s="91"/>
    </row>
    <row r="19" spans="1:54" ht="21.95" customHeight="1">
      <c r="A19" s="10" t="s">
        <v>127</v>
      </c>
      <c r="B19" s="26" t="s">
        <v>263</v>
      </c>
      <c r="C19" s="16" t="s">
        <v>262</v>
      </c>
      <c r="D19" s="22" t="s">
        <v>1</v>
      </c>
      <c r="E19" s="12">
        <v>100</v>
      </c>
      <c r="F19" s="15">
        <v>400</v>
      </c>
      <c r="G19" s="11">
        <f t="shared" si="0"/>
        <v>40000</v>
      </c>
      <c r="H19" s="32">
        <v>70</v>
      </c>
      <c r="I19" s="11">
        <f t="shared" si="1"/>
        <v>28000</v>
      </c>
      <c r="J19" s="40">
        <v>0.7</v>
      </c>
      <c r="K19" s="32">
        <v>70</v>
      </c>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91"/>
      <c r="BB19" s="91"/>
    </row>
    <row r="20" spans="1:54" ht="21.95" customHeight="1">
      <c r="A20" s="10" t="s">
        <v>128</v>
      </c>
      <c r="B20" s="48" t="s">
        <v>258</v>
      </c>
      <c r="C20" s="49" t="s">
        <v>94</v>
      </c>
      <c r="D20" s="22" t="s">
        <v>1</v>
      </c>
      <c r="E20" s="12">
        <v>130</v>
      </c>
      <c r="F20" s="15">
        <v>400</v>
      </c>
      <c r="G20" s="11">
        <f t="shared" si="0"/>
        <v>52000</v>
      </c>
      <c r="H20" s="32">
        <v>91</v>
      </c>
      <c r="I20" s="11">
        <f t="shared" si="1"/>
        <v>36400</v>
      </c>
      <c r="J20" s="40">
        <v>0.7</v>
      </c>
      <c r="K20" s="32">
        <v>91</v>
      </c>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7">
        <v>398</v>
      </c>
      <c r="AT20" s="76"/>
      <c r="AU20" s="76"/>
      <c r="AV20" s="76"/>
      <c r="AW20" s="76"/>
      <c r="AX20" s="76"/>
      <c r="AY20" s="76"/>
      <c r="AZ20" s="76"/>
      <c r="BA20" s="91"/>
      <c r="BB20" s="91"/>
    </row>
    <row r="21" spans="1:54" ht="21.95" customHeight="1">
      <c r="A21" s="10" t="s">
        <v>129</v>
      </c>
      <c r="B21" s="8" t="s">
        <v>259</v>
      </c>
      <c r="C21" s="50" t="s">
        <v>95</v>
      </c>
      <c r="D21" s="11" t="s">
        <v>1</v>
      </c>
      <c r="E21" s="12">
        <v>590</v>
      </c>
      <c r="F21" s="15">
        <v>430</v>
      </c>
      <c r="G21" s="11">
        <f t="shared" si="0"/>
        <v>253700</v>
      </c>
      <c r="H21" s="32">
        <v>413</v>
      </c>
      <c r="I21" s="11">
        <f t="shared" si="1"/>
        <v>177590</v>
      </c>
      <c r="J21" s="40">
        <v>0.7</v>
      </c>
      <c r="K21" s="32">
        <v>413</v>
      </c>
      <c r="L21" s="76"/>
      <c r="M21" s="76"/>
      <c r="N21" s="76"/>
      <c r="O21" s="76"/>
      <c r="P21" s="76"/>
      <c r="Q21" s="76"/>
      <c r="R21" s="76"/>
      <c r="S21" s="76"/>
      <c r="T21" s="76"/>
      <c r="U21" s="76"/>
      <c r="V21" s="76"/>
      <c r="W21" s="76"/>
      <c r="X21" s="76"/>
      <c r="Y21" s="76"/>
      <c r="Z21" s="76"/>
      <c r="AA21" s="77">
        <v>331</v>
      </c>
      <c r="AB21" s="76">
        <v>350</v>
      </c>
      <c r="AC21" s="76"/>
      <c r="AD21" s="76"/>
      <c r="AE21" s="76">
        <v>367</v>
      </c>
      <c r="AF21" s="76"/>
      <c r="AG21" s="76"/>
      <c r="AH21" s="76"/>
      <c r="AI21" s="76"/>
      <c r="AJ21" s="76"/>
      <c r="AK21" s="76"/>
      <c r="AL21" s="76"/>
      <c r="AM21" s="76"/>
      <c r="AN21" s="76"/>
      <c r="AO21" s="76"/>
      <c r="AP21" s="76"/>
      <c r="AQ21" s="76"/>
      <c r="AR21" s="76"/>
      <c r="AS21" s="76">
        <v>345</v>
      </c>
      <c r="AT21" s="76"/>
      <c r="AU21" s="76"/>
      <c r="AV21" s="76"/>
      <c r="AW21" s="76"/>
      <c r="AX21" s="76"/>
      <c r="AY21" s="76"/>
      <c r="AZ21" s="76"/>
      <c r="BA21" s="91"/>
      <c r="BB21" s="91"/>
    </row>
    <row r="22" spans="1:54" ht="21.95" customHeight="1">
      <c r="A22" s="10" t="s">
        <v>130</v>
      </c>
      <c r="B22" s="8" t="s">
        <v>76</v>
      </c>
      <c r="C22" s="8" t="s">
        <v>283</v>
      </c>
      <c r="D22" s="11" t="s">
        <v>1</v>
      </c>
      <c r="E22" s="12">
        <v>6000</v>
      </c>
      <c r="F22" s="15">
        <v>195</v>
      </c>
      <c r="G22" s="11">
        <f t="shared" si="0"/>
        <v>1170000</v>
      </c>
      <c r="H22" s="32">
        <v>4200</v>
      </c>
      <c r="I22" s="11">
        <f t="shared" si="1"/>
        <v>819000</v>
      </c>
      <c r="J22" s="40">
        <v>0.7</v>
      </c>
      <c r="K22" s="32">
        <v>4200</v>
      </c>
      <c r="L22" s="76"/>
      <c r="M22" s="76"/>
      <c r="N22" s="76"/>
      <c r="O22" s="76">
        <v>175.8</v>
      </c>
      <c r="P22" s="76"/>
      <c r="Q22" s="76"/>
      <c r="R22" s="76">
        <v>167</v>
      </c>
      <c r="S22" s="81">
        <v>163</v>
      </c>
      <c r="T22" s="76"/>
      <c r="U22" s="76"/>
      <c r="V22" s="76"/>
      <c r="W22" s="76"/>
      <c r="X22" s="76"/>
      <c r="Y22" s="76"/>
      <c r="Z22" s="77">
        <v>160</v>
      </c>
      <c r="AA22" s="76">
        <v>184</v>
      </c>
      <c r="AB22" s="76">
        <v>175</v>
      </c>
      <c r="AC22" s="76">
        <v>167</v>
      </c>
      <c r="AD22" s="76"/>
      <c r="AE22" s="76"/>
      <c r="AF22" s="76">
        <v>163.5</v>
      </c>
      <c r="AG22" s="76"/>
      <c r="AH22" s="76"/>
      <c r="AI22" s="76"/>
      <c r="AJ22" s="76">
        <v>169</v>
      </c>
      <c r="AK22" s="76"/>
      <c r="AL22" s="76"/>
      <c r="AM22" s="76"/>
      <c r="AN22" s="76"/>
      <c r="AO22" s="76"/>
      <c r="AP22" s="76"/>
      <c r="AQ22" s="76"/>
      <c r="AR22" s="76">
        <v>171.48</v>
      </c>
      <c r="AS22" s="76">
        <v>172</v>
      </c>
      <c r="AT22" s="76"/>
      <c r="AU22" s="76"/>
      <c r="AV22" s="76"/>
      <c r="AW22" s="76"/>
      <c r="AX22" s="76">
        <v>190</v>
      </c>
      <c r="AY22" s="76"/>
      <c r="AZ22" s="76">
        <v>170</v>
      </c>
      <c r="BA22" s="91"/>
      <c r="BB22" s="91"/>
    </row>
    <row r="23" spans="1:54" ht="21.95" customHeight="1">
      <c r="A23" s="10" t="s">
        <v>131</v>
      </c>
      <c r="B23" s="8" t="s">
        <v>77</v>
      </c>
      <c r="C23" s="66" t="s">
        <v>325</v>
      </c>
      <c r="D23" s="11" t="s">
        <v>1</v>
      </c>
      <c r="E23" s="12">
        <v>240</v>
      </c>
      <c r="F23" s="13">
        <v>300</v>
      </c>
      <c r="G23" s="11">
        <f t="shared" si="0"/>
        <v>72000</v>
      </c>
      <c r="H23" s="32">
        <v>168</v>
      </c>
      <c r="I23" s="11">
        <f t="shared" si="1"/>
        <v>50400</v>
      </c>
      <c r="J23" s="40">
        <v>0.7</v>
      </c>
      <c r="K23" s="32">
        <v>168</v>
      </c>
      <c r="L23" s="76"/>
      <c r="M23" s="76"/>
      <c r="N23" s="76"/>
      <c r="O23" s="76"/>
      <c r="P23" s="76"/>
      <c r="Q23" s="76"/>
      <c r="R23" s="76"/>
      <c r="S23" s="76"/>
      <c r="T23" s="76"/>
      <c r="U23" s="76"/>
      <c r="V23" s="76"/>
      <c r="W23" s="76"/>
      <c r="X23" s="77">
        <v>155</v>
      </c>
      <c r="Y23" s="76"/>
      <c r="Z23" s="76"/>
      <c r="AA23" s="76"/>
      <c r="AB23" s="76"/>
      <c r="AC23" s="76"/>
      <c r="AD23" s="76"/>
      <c r="AE23" s="76"/>
      <c r="AF23" s="76"/>
      <c r="AG23" s="76"/>
      <c r="AH23" s="76"/>
      <c r="AI23" s="76"/>
      <c r="AJ23" s="76"/>
      <c r="AK23" s="81">
        <v>298</v>
      </c>
      <c r="AL23" s="76"/>
      <c r="AM23" s="76"/>
      <c r="AN23" s="76"/>
      <c r="AO23" s="76"/>
      <c r="AP23" s="76"/>
      <c r="AQ23" s="76"/>
      <c r="AR23" s="76"/>
      <c r="AS23" s="76"/>
      <c r="AT23" s="76"/>
      <c r="AU23" s="76"/>
      <c r="AV23" s="76"/>
      <c r="AW23" s="76"/>
      <c r="AX23" s="76"/>
      <c r="AY23" s="76"/>
      <c r="AZ23" s="76"/>
      <c r="BA23" s="91"/>
      <c r="BB23" s="91"/>
    </row>
    <row r="24" spans="1:54" ht="21.95" customHeight="1">
      <c r="A24" s="10" t="s">
        <v>132</v>
      </c>
      <c r="B24" s="8" t="s">
        <v>78</v>
      </c>
      <c r="C24" s="66" t="s">
        <v>326</v>
      </c>
      <c r="D24" s="11" t="s">
        <v>1</v>
      </c>
      <c r="E24" s="12">
        <v>230</v>
      </c>
      <c r="F24" s="13">
        <v>350</v>
      </c>
      <c r="G24" s="11">
        <f t="shared" si="0"/>
        <v>80500</v>
      </c>
      <c r="H24" s="32">
        <v>161</v>
      </c>
      <c r="I24" s="11">
        <f t="shared" si="1"/>
        <v>56350</v>
      </c>
      <c r="J24" s="40">
        <v>0.7</v>
      </c>
      <c r="K24" s="32">
        <v>161</v>
      </c>
      <c r="L24" s="76"/>
      <c r="M24" s="76"/>
      <c r="N24" s="76"/>
      <c r="O24" s="76"/>
      <c r="P24" s="76"/>
      <c r="Q24" s="76"/>
      <c r="R24" s="76"/>
      <c r="S24" s="76"/>
      <c r="T24" s="76"/>
      <c r="U24" s="76"/>
      <c r="V24" s="76"/>
      <c r="W24" s="76"/>
      <c r="X24" s="77">
        <v>155</v>
      </c>
      <c r="Y24" s="76"/>
      <c r="Z24" s="76"/>
      <c r="AA24" s="76"/>
      <c r="AB24" s="76"/>
      <c r="AC24" s="76"/>
      <c r="AD24" s="76"/>
      <c r="AE24" s="76"/>
      <c r="AF24" s="76"/>
      <c r="AG24" s="76"/>
      <c r="AH24" s="76"/>
      <c r="AI24" s="76"/>
      <c r="AJ24" s="76"/>
      <c r="AK24" s="81">
        <v>349</v>
      </c>
      <c r="AL24" s="76"/>
      <c r="AM24" s="76"/>
      <c r="AN24" s="76"/>
      <c r="AO24" s="76"/>
      <c r="AP24" s="76"/>
      <c r="AQ24" s="76"/>
      <c r="AR24" s="76"/>
      <c r="AS24" s="76"/>
      <c r="AT24" s="76"/>
      <c r="AU24" s="76"/>
      <c r="AV24" s="76"/>
      <c r="AW24" s="76"/>
      <c r="AX24" s="76"/>
      <c r="AY24" s="76"/>
      <c r="AZ24" s="76"/>
      <c r="BA24" s="91"/>
      <c r="BB24" s="91"/>
    </row>
    <row r="25" spans="1:54" ht="21.95" customHeight="1">
      <c r="A25" s="10" t="s">
        <v>133</v>
      </c>
      <c r="B25" s="16" t="s">
        <v>66</v>
      </c>
      <c r="C25" s="51" t="s">
        <v>69</v>
      </c>
      <c r="D25" s="22" t="s">
        <v>1</v>
      </c>
      <c r="E25" s="12">
        <v>600</v>
      </c>
      <c r="F25" s="15">
        <v>1000</v>
      </c>
      <c r="G25" s="11">
        <f t="shared" si="0"/>
        <v>600000</v>
      </c>
      <c r="H25" s="32">
        <v>420</v>
      </c>
      <c r="I25" s="11">
        <f t="shared" si="1"/>
        <v>420000</v>
      </c>
      <c r="J25" s="40">
        <v>0.7</v>
      </c>
      <c r="K25" s="32">
        <v>420</v>
      </c>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7">
        <v>998</v>
      </c>
      <c r="AT25" s="76"/>
      <c r="AU25" s="76"/>
      <c r="AV25" s="76"/>
      <c r="AW25" s="76"/>
      <c r="AX25" s="76"/>
      <c r="AY25" s="76"/>
      <c r="AZ25" s="76"/>
      <c r="BA25" s="91"/>
      <c r="BB25" s="91"/>
    </row>
    <row r="26" spans="1:54" ht="21.95" customHeight="1">
      <c r="A26" s="10" t="s">
        <v>134</v>
      </c>
      <c r="B26" s="21" t="s">
        <v>354</v>
      </c>
      <c r="C26" s="16" t="s">
        <v>355</v>
      </c>
      <c r="D26" s="11" t="s">
        <v>1</v>
      </c>
      <c r="E26" s="12">
        <v>30</v>
      </c>
      <c r="F26" s="15">
        <v>400</v>
      </c>
      <c r="G26" s="11">
        <f t="shared" si="0"/>
        <v>12000</v>
      </c>
      <c r="H26" s="32">
        <v>21</v>
      </c>
      <c r="I26" s="11">
        <f t="shared" si="1"/>
        <v>8400</v>
      </c>
      <c r="J26" s="40">
        <v>0.7</v>
      </c>
      <c r="K26" s="32">
        <v>21</v>
      </c>
      <c r="L26" s="76"/>
      <c r="M26" s="76"/>
      <c r="N26" s="76"/>
      <c r="O26" s="76"/>
      <c r="P26" s="76"/>
      <c r="Q26" s="76"/>
      <c r="R26" s="76"/>
      <c r="S26" s="76"/>
      <c r="T26" s="76"/>
      <c r="U26" s="76"/>
      <c r="V26" s="76"/>
      <c r="W26" s="76"/>
      <c r="X26" s="76"/>
      <c r="Y26" s="76"/>
      <c r="Z26" s="76"/>
      <c r="AA26" s="76">
        <v>356</v>
      </c>
      <c r="AB26" s="76"/>
      <c r="AC26" s="76">
        <v>397</v>
      </c>
      <c r="AD26" s="76"/>
      <c r="AE26" s="76"/>
      <c r="AF26" s="76"/>
      <c r="AG26" s="76"/>
      <c r="AH26" s="76"/>
      <c r="AI26" s="77">
        <v>287</v>
      </c>
      <c r="AJ26" s="76"/>
      <c r="AK26" s="76"/>
      <c r="AL26" s="76"/>
      <c r="AM26" s="76"/>
      <c r="AN26" s="76"/>
      <c r="AO26" s="76"/>
      <c r="AP26" s="76"/>
      <c r="AQ26" s="76"/>
      <c r="AR26" s="76"/>
      <c r="AS26" s="76"/>
      <c r="AT26" s="76"/>
      <c r="AU26" s="76"/>
      <c r="AV26" s="76"/>
      <c r="AW26" s="76"/>
      <c r="AX26" s="76"/>
      <c r="AY26" s="76"/>
      <c r="AZ26" s="76"/>
      <c r="BA26" s="91"/>
      <c r="BB26" s="91"/>
    </row>
    <row r="27" spans="1:54" ht="21.95" customHeight="1">
      <c r="A27" s="10" t="s">
        <v>135</v>
      </c>
      <c r="B27" s="16" t="s">
        <v>67</v>
      </c>
      <c r="C27" s="16" t="s">
        <v>284</v>
      </c>
      <c r="D27" s="22" t="s">
        <v>4</v>
      </c>
      <c r="E27" s="12">
        <v>90</v>
      </c>
      <c r="F27" s="15">
        <v>3000</v>
      </c>
      <c r="G27" s="11">
        <f t="shared" si="0"/>
        <v>270000</v>
      </c>
      <c r="H27" s="32">
        <v>62.999999999999993</v>
      </c>
      <c r="I27" s="11">
        <f t="shared" si="1"/>
        <v>188999.99999999997</v>
      </c>
      <c r="J27" s="40">
        <v>0.7</v>
      </c>
      <c r="K27" s="32">
        <v>62.999999999999993</v>
      </c>
      <c r="L27" s="76"/>
      <c r="M27" s="76"/>
      <c r="N27" s="76"/>
      <c r="O27" s="76"/>
      <c r="P27" s="76"/>
      <c r="Q27" s="76"/>
      <c r="R27" s="76"/>
      <c r="S27" s="76"/>
      <c r="T27" s="76"/>
      <c r="U27" s="76"/>
      <c r="V27" s="76"/>
      <c r="W27" s="76"/>
      <c r="X27" s="76"/>
      <c r="Y27" s="76"/>
      <c r="Z27" s="76"/>
      <c r="AA27" s="76"/>
      <c r="AB27" s="76">
        <v>2880</v>
      </c>
      <c r="AC27" s="76"/>
      <c r="AD27" s="76"/>
      <c r="AE27" s="76"/>
      <c r="AF27" s="76">
        <v>2970</v>
      </c>
      <c r="AG27" s="77">
        <v>2600</v>
      </c>
      <c r="AH27" s="76"/>
      <c r="AI27" s="76"/>
      <c r="AJ27" s="76">
        <v>2625</v>
      </c>
      <c r="AK27" s="76"/>
      <c r="AL27" s="76"/>
      <c r="AM27" s="76"/>
      <c r="AN27" s="76"/>
      <c r="AO27" s="76"/>
      <c r="AP27" s="76"/>
      <c r="AQ27" s="76"/>
      <c r="AR27" s="76"/>
      <c r="AS27" s="76">
        <v>2960</v>
      </c>
      <c r="AT27" s="76"/>
      <c r="AU27" s="76"/>
      <c r="AV27" s="76">
        <v>2990</v>
      </c>
      <c r="AW27" s="76"/>
      <c r="AX27" s="76"/>
      <c r="AY27" s="76"/>
      <c r="AZ27" s="76"/>
      <c r="BA27" s="91"/>
      <c r="BB27" s="91"/>
    </row>
    <row r="28" spans="1:54" ht="21.95" customHeight="1">
      <c r="A28" s="10" t="s">
        <v>136</v>
      </c>
      <c r="B28" s="64" t="s">
        <v>253</v>
      </c>
      <c r="C28" s="16" t="s">
        <v>255</v>
      </c>
      <c r="D28" s="22" t="s">
        <v>1</v>
      </c>
      <c r="E28" s="12"/>
      <c r="F28" s="15">
        <v>3400</v>
      </c>
      <c r="G28" s="11"/>
      <c r="H28" s="32">
        <v>700</v>
      </c>
      <c r="I28" s="11">
        <f t="shared" si="1"/>
        <v>2380000</v>
      </c>
      <c r="J28" s="40"/>
      <c r="K28" s="32">
        <v>700</v>
      </c>
      <c r="L28" s="76"/>
      <c r="M28" s="76"/>
      <c r="N28" s="77">
        <v>3317</v>
      </c>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91"/>
      <c r="BB28" s="91"/>
    </row>
    <row r="29" spans="1:54" ht="21.95" customHeight="1">
      <c r="A29" s="10" t="s">
        <v>137</v>
      </c>
      <c r="B29" s="64" t="s">
        <v>254</v>
      </c>
      <c r="C29" s="16" t="s">
        <v>256</v>
      </c>
      <c r="D29" s="22" t="s">
        <v>1</v>
      </c>
      <c r="E29" s="12"/>
      <c r="F29" s="15">
        <v>5300</v>
      </c>
      <c r="G29" s="11"/>
      <c r="H29" s="32">
        <v>950</v>
      </c>
      <c r="I29" s="11">
        <f t="shared" si="1"/>
        <v>5035000</v>
      </c>
      <c r="J29" s="40"/>
      <c r="K29" s="32">
        <v>950</v>
      </c>
      <c r="L29" s="76"/>
      <c r="M29" s="76"/>
      <c r="N29" s="77">
        <v>2534</v>
      </c>
      <c r="O29" s="76">
        <v>2689</v>
      </c>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91"/>
      <c r="BB29" s="91"/>
    </row>
    <row r="30" spans="1:54" ht="21.95" customHeight="1">
      <c r="A30" s="10" t="s">
        <v>138</v>
      </c>
      <c r="B30" s="8" t="s">
        <v>5</v>
      </c>
      <c r="C30" s="8" t="s">
        <v>329</v>
      </c>
      <c r="D30" s="11" t="s">
        <v>1</v>
      </c>
      <c r="E30" s="12">
        <v>230</v>
      </c>
      <c r="F30" s="15">
        <v>405</v>
      </c>
      <c r="G30" s="11">
        <f t="shared" si="0"/>
        <v>93150</v>
      </c>
      <c r="H30" s="32">
        <v>161</v>
      </c>
      <c r="I30" s="11">
        <f t="shared" si="1"/>
        <v>65205</v>
      </c>
      <c r="J30" s="40">
        <v>0.7</v>
      </c>
      <c r="K30" s="32">
        <v>161</v>
      </c>
      <c r="L30" s="76"/>
      <c r="M30" s="76"/>
      <c r="N30" s="76"/>
      <c r="O30" s="76"/>
      <c r="P30" s="76"/>
      <c r="Q30" s="76"/>
      <c r="R30" s="76"/>
      <c r="S30" s="76"/>
      <c r="T30" s="76"/>
      <c r="U30" s="76"/>
      <c r="V30" s="76"/>
      <c r="W30" s="76"/>
      <c r="X30" s="76"/>
      <c r="Y30" s="76"/>
      <c r="Z30" s="76"/>
      <c r="AA30" s="76">
        <v>404</v>
      </c>
      <c r="AB30" s="76"/>
      <c r="AC30" s="76"/>
      <c r="AD30" s="76"/>
      <c r="AE30" s="76"/>
      <c r="AF30" s="76"/>
      <c r="AG30" s="76">
        <v>390</v>
      </c>
      <c r="AH30" s="76"/>
      <c r="AI30" s="76"/>
      <c r="AJ30" s="76"/>
      <c r="AK30" s="76"/>
      <c r="AL30" s="76"/>
      <c r="AM30" s="76"/>
      <c r="AN30" s="76"/>
      <c r="AO30" s="76"/>
      <c r="AP30" s="76"/>
      <c r="AQ30" s="76"/>
      <c r="AR30" s="76"/>
      <c r="AS30" s="77">
        <v>389</v>
      </c>
      <c r="AT30" s="76"/>
      <c r="AU30" s="76"/>
      <c r="AV30" s="76"/>
      <c r="AW30" s="76"/>
      <c r="AX30" s="76">
        <v>395</v>
      </c>
      <c r="AY30" s="76"/>
      <c r="AZ30" s="76"/>
      <c r="BA30" s="91"/>
      <c r="BB30" s="91"/>
    </row>
    <row r="31" spans="1:54" ht="21.95" customHeight="1">
      <c r="A31" s="10" t="s">
        <v>139</v>
      </c>
      <c r="B31" s="8" t="s">
        <v>310</v>
      </c>
      <c r="C31" s="50" t="s">
        <v>96</v>
      </c>
      <c r="D31" s="11" t="s">
        <v>1</v>
      </c>
      <c r="E31" s="12">
        <v>1000</v>
      </c>
      <c r="F31" s="15">
        <v>4100</v>
      </c>
      <c r="G31" s="11">
        <f t="shared" si="0"/>
        <v>4100000</v>
      </c>
      <c r="H31" s="32">
        <v>700</v>
      </c>
      <c r="I31" s="11">
        <f t="shared" si="1"/>
        <v>2870000</v>
      </c>
      <c r="J31" s="40">
        <v>0.7</v>
      </c>
      <c r="K31" s="32">
        <v>700</v>
      </c>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91"/>
      <c r="BB31" s="91"/>
    </row>
    <row r="32" spans="1:54" ht="21.95" customHeight="1">
      <c r="A32" s="10" t="s">
        <v>140</v>
      </c>
      <c r="B32" s="8" t="s">
        <v>310</v>
      </c>
      <c r="C32" s="50" t="s">
        <v>97</v>
      </c>
      <c r="D32" s="11" t="s">
        <v>1</v>
      </c>
      <c r="E32" s="12">
        <v>1000</v>
      </c>
      <c r="F32" s="15">
        <v>4100</v>
      </c>
      <c r="G32" s="11">
        <f t="shared" si="0"/>
        <v>4100000</v>
      </c>
      <c r="H32" s="32">
        <v>700</v>
      </c>
      <c r="I32" s="11">
        <f t="shared" si="1"/>
        <v>2870000</v>
      </c>
      <c r="J32" s="40">
        <v>0.7</v>
      </c>
      <c r="K32" s="32">
        <v>700</v>
      </c>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91"/>
      <c r="BB32" s="91"/>
    </row>
    <row r="33" spans="1:54" ht="21.95" customHeight="1">
      <c r="A33" s="10" t="s">
        <v>141</v>
      </c>
      <c r="B33" s="9" t="s">
        <v>6</v>
      </c>
      <c r="C33" s="14" t="s">
        <v>98</v>
      </c>
      <c r="D33" s="28" t="s">
        <v>1</v>
      </c>
      <c r="E33" s="12">
        <v>13</v>
      </c>
      <c r="F33" s="15">
        <v>15500</v>
      </c>
      <c r="G33" s="11">
        <f t="shared" si="0"/>
        <v>201500</v>
      </c>
      <c r="H33" s="32">
        <v>9</v>
      </c>
      <c r="I33" s="11">
        <f t="shared" si="1"/>
        <v>139500</v>
      </c>
      <c r="J33" s="40">
        <v>0.7</v>
      </c>
      <c r="K33" s="32">
        <v>9</v>
      </c>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7">
        <v>15490</v>
      </c>
      <c r="AL33" s="76"/>
      <c r="AM33" s="76"/>
      <c r="AN33" s="76"/>
      <c r="AO33" s="76"/>
      <c r="AP33" s="76"/>
      <c r="AQ33" s="76"/>
      <c r="AR33" s="76"/>
      <c r="AS33" s="76"/>
      <c r="AT33" s="76"/>
      <c r="AU33" s="76"/>
      <c r="AV33" s="76"/>
      <c r="AW33" s="76"/>
      <c r="AX33" s="76"/>
      <c r="AY33" s="76"/>
      <c r="AZ33" s="76"/>
      <c r="BA33" s="91"/>
      <c r="BB33" s="91"/>
    </row>
    <row r="34" spans="1:54" ht="21.95" customHeight="1">
      <c r="A34" s="10" t="s">
        <v>142</v>
      </c>
      <c r="B34" s="63" t="s">
        <v>288</v>
      </c>
      <c r="C34" s="52" t="s">
        <v>99</v>
      </c>
      <c r="D34" s="22" t="s">
        <v>1</v>
      </c>
      <c r="E34" s="12">
        <v>12</v>
      </c>
      <c r="F34" s="27">
        <v>20000</v>
      </c>
      <c r="G34" s="11">
        <f t="shared" si="0"/>
        <v>240000</v>
      </c>
      <c r="H34" s="32">
        <v>8</v>
      </c>
      <c r="I34" s="11">
        <f t="shared" si="1"/>
        <v>160000</v>
      </c>
      <c r="J34" s="40">
        <v>0.7</v>
      </c>
      <c r="K34" s="32">
        <v>8</v>
      </c>
      <c r="L34" s="76"/>
      <c r="M34" s="76"/>
      <c r="N34" s="76"/>
      <c r="O34" s="76"/>
      <c r="P34" s="76"/>
      <c r="Q34" s="76"/>
      <c r="R34" s="76"/>
      <c r="S34" s="76"/>
      <c r="T34" s="76"/>
      <c r="U34" s="76"/>
      <c r="V34" s="76"/>
      <c r="W34" s="76"/>
      <c r="X34" s="76"/>
      <c r="Y34" s="76"/>
      <c r="Z34" s="76"/>
      <c r="AA34" s="76">
        <v>18450</v>
      </c>
      <c r="AB34" s="76"/>
      <c r="AC34" s="76"/>
      <c r="AD34" s="76"/>
      <c r="AE34" s="76"/>
      <c r="AF34" s="76"/>
      <c r="AG34" s="76"/>
      <c r="AH34" s="76"/>
      <c r="AI34" s="76"/>
      <c r="AJ34" s="76"/>
      <c r="AK34" s="76"/>
      <c r="AL34" s="76"/>
      <c r="AM34" s="76"/>
      <c r="AN34" s="76"/>
      <c r="AO34" s="76"/>
      <c r="AP34" s="76"/>
      <c r="AQ34" s="76"/>
      <c r="AR34" s="76"/>
      <c r="AS34" s="77">
        <v>18000</v>
      </c>
      <c r="AT34" s="76"/>
      <c r="AU34" s="76"/>
      <c r="AV34" s="76"/>
      <c r="AW34" s="76"/>
      <c r="AX34" s="76"/>
      <c r="AY34" s="76"/>
      <c r="AZ34" s="76"/>
      <c r="BA34" s="91"/>
      <c r="BB34" s="91"/>
    </row>
    <row r="35" spans="1:54" ht="21.95" customHeight="1">
      <c r="A35" s="10" t="s">
        <v>143</v>
      </c>
      <c r="B35" s="63" t="s">
        <v>289</v>
      </c>
      <c r="C35" s="52" t="s">
        <v>100</v>
      </c>
      <c r="D35" s="23" t="s">
        <v>1</v>
      </c>
      <c r="E35" s="12">
        <v>20</v>
      </c>
      <c r="F35" s="27">
        <v>20000</v>
      </c>
      <c r="G35" s="11">
        <f t="shared" si="0"/>
        <v>400000</v>
      </c>
      <c r="H35" s="32">
        <v>14</v>
      </c>
      <c r="I35" s="11">
        <f t="shared" si="1"/>
        <v>280000</v>
      </c>
      <c r="J35" s="40">
        <v>0.7</v>
      </c>
      <c r="K35" s="32">
        <v>14</v>
      </c>
      <c r="L35" s="76"/>
      <c r="M35" s="76"/>
      <c r="N35" s="76"/>
      <c r="O35" s="76"/>
      <c r="P35" s="76"/>
      <c r="Q35" s="76"/>
      <c r="R35" s="76"/>
      <c r="S35" s="76"/>
      <c r="T35" s="76"/>
      <c r="U35" s="76"/>
      <c r="V35" s="76"/>
      <c r="W35" s="76"/>
      <c r="X35" s="76"/>
      <c r="Y35" s="76"/>
      <c r="Z35" s="76"/>
      <c r="AA35" s="76">
        <v>18450</v>
      </c>
      <c r="AB35" s="76"/>
      <c r="AC35" s="76"/>
      <c r="AD35" s="76"/>
      <c r="AE35" s="76"/>
      <c r="AF35" s="76"/>
      <c r="AG35" s="76"/>
      <c r="AH35" s="76"/>
      <c r="AI35" s="76"/>
      <c r="AJ35" s="76"/>
      <c r="AK35" s="76"/>
      <c r="AL35" s="76"/>
      <c r="AM35" s="76"/>
      <c r="AN35" s="76"/>
      <c r="AO35" s="76"/>
      <c r="AP35" s="76"/>
      <c r="AQ35" s="76"/>
      <c r="AR35" s="76"/>
      <c r="AS35" s="77">
        <v>18000</v>
      </c>
      <c r="AT35" s="76"/>
      <c r="AU35" s="76"/>
      <c r="AV35" s="76"/>
      <c r="AW35" s="76"/>
      <c r="AX35" s="76"/>
      <c r="AY35" s="76"/>
      <c r="AZ35" s="76"/>
      <c r="BA35" s="91"/>
      <c r="BB35" s="91"/>
    </row>
    <row r="36" spans="1:54" ht="21.95" customHeight="1">
      <c r="A36" s="10" t="s">
        <v>144</v>
      </c>
      <c r="B36" s="63" t="s">
        <v>290</v>
      </c>
      <c r="C36" s="52" t="s">
        <v>101</v>
      </c>
      <c r="D36" s="22" t="s">
        <v>1</v>
      </c>
      <c r="E36" s="12">
        <v>25</v>
      </c>
      <c r="F36" s="27">
        <v>20000</v>
      </c>
      <c r="G36" s="11">
        <f t="shared" si="0"/>
        <v>500000</v>
      </c>
      <c r="H36" s="32">
        <v>18</v>
      </c>
      <c r="I36" s="11">
        <f t="shared" si="1"/>
        <v>360000</v>
      </c>
      <c r="J36" s="40">
        <v>0.7</v>
      </c>
      <c r="K36" s="32">
        <v>18</v>
      </c>
      <c r="L36" s="76"/>
      <c r="M36" s="76"/>
      <c r="N36" s="76"/>
      <c r="O36" s="76"/>
      <c r="P36" s="76"/>
      <c r="Q36" s="76"/>
      <c r="R36" s="76"/>
      <c r="S36" s="76"/>
      <c r="T36" s="76"/>
      <c r="U36" s="76"/>
      <c r="V36" s="76"/>
      <c r="W36" s="76"/>
      <c r="X36" s="76"/>
      <c r="Y36" s="76"/>
      <c r="Z36" s="76"/>
      <c r="AA36" s="76">
        <v>18450</v>
      </c>
      <c r="AB36" s="76"/>
      <c r="AC36" s="76"/>
      <c r="AD36" s="76"/>
      <c r="AE36" s="76"/>
      <c r="AF36" s="76"/>
      <c r="AG36" s="76"/>
      <c r="AH36" s="76"/>
      <c r="AI36" s="76"/>
      <c r="AJ36" s="76"/>
      <c r="AK36" s="76"/>
      <c r="AL36" s="76"/>
      <c r="AM36" s="76"/>
      <c r="AN36" s="76"/>
      <c r="AO36" s="76"/>
      <c r="AP36" s="76"/>
      <c r="AQ36" s="76"/>
      <c r="AR36" s="76"/>
      <c r="AS36" s="77">
        <v>18000</v>
      </c>
      <c r="AT36" s="76"/>
      <c r="AU36" s="76"/>
      <c r="AV36" s="76"/>
      <c r="AW36" s="76"/>
      <c r="AX36" s="76"/>
      <c r="AY36" s="76"/>
      <c r="AZ36" s="76"/>
      <c r="BA36" s="91"/>
      <c r="BB36" s="91"/>
    </row>
    <row r="37" spans="1:54" ht="21.95" customHeight="1">
      <c r="A37" s="10" t="s">
        <v>145</v>
      </c>
      <c r="B37" s="63" t="s">
        <v>291</v>
      </c>
      <c r="C37" s="52" t="s">
        <v>102</v>
      </c>
      <c r="D37" s="22" t="s">
        <v>1</v>
      </c>
      <c r="E37" s="12">
        <v>10</v>
      </c>
      <c r="F37" s="27">
        <v>20000</v>
      </c>
      <c r="G37" s="11">
        <f t="shared" si="0"/>
        <v>200000</v>
      </c>
      <c r="H37" s="32">
        <v>7</v>
      </c>
      <c r="I37" s="11">
        <f t="shared" si="1"/>
        <v>140000</v>
      </c>
      <c r="J37" s="40">
        <v>0.7</v>
      </c>
      <c r="K37" s="32">
        <v>7</v>
      </c>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7">
        <v>18000</v>
      </c>
      <c r="AT37" s="76"/>
      <c r="AU37" s="76"/>
      <c r="AV37" s="76"/>
      <c r="AW37" s="76"/>
      <c r="AX37" s="76"/>
      <c r="AY37" s="76"/>
      <c r="AZ37" s="76"/>
      <c r="BA37" s="91"/>
      <c r="BB37" s="91"/>
    </row>
    <row r="38" spans="1:54" ht="21.95" customHeight="1">
      <c r="A38" s="10" t="s">
        <v>146</v>
      </c>
      <c r="B38" s="63" t="s">
        <v>292</v>
      </c>
      <c r="C38" s="52" t="s">
        <v>103</v>
      </c>
      <c r="D38" s="22" t="s">
        <v>1</v>
      </c>
      <c r="E38" s="12">
        <v>20</v>
      </c>
      <c r="F38" s="27">
        <v>20000</v>
      </c>
      <c r="G38" s="11">
        <f t="shared" si="0"/>
        <v>400000</v>
      </c>
      <c r="H38" s="32">
        <v>14</v>
      </c>
      <c r="I38" s="11">
        <f t="shared" si="1"/>
        <v>280000</v>
      </c>
      <c r="J38" s="40">
        <v>0.7</v>
      </c>
      <c r="K38" s="32">
        <v>14</v>
      </c>
      <c r="L38" s="76"/>
      <c r="M38" s="76"/>
      <c r="N38" s="76"/>
      <c r="O38" s="76"/>
      <c r="P38" s="76"/>
      <c r="Q38" s="76"/>
      <c r="R38" s="76"/>
      <c r="S38" s="76"/>
      <c r="T38" s="76"/>
      <c r="U38" s="76"/>
      <c r="V38" s="76"/>
      <c r="W38" s="76"/>
      <c r="X38" s="76"/>
      <c r="Y38" s="76"/>
      <c r="Z38" s="76"/>
      <c r="AA38" s="76">
        <v>18450</v>
      </c>
      <c r="AB38" s="76"/>
      <c r="AC38" s="76"/>
      <c r="AD38" s="76"/>
      <c r="AE38" s="76"/>
      <c r="AF38" s="76"/>
      <c r="AG38" s="76"/>
      <c r="AH38" s="76"/>
      <c r="AI38" s="76"/>
      <c r="AJ38" s="76"/>
      <c r="AK38" s="76"/>
      <c r="AL38" s="76"/>
      <c r="AM38" s="76"/>
      <c r="AN38" s="76"/>
      <c r="AO38" s="76"/>
      <c r="AP38" s="76"/>
      <c r="AQ38" s="76"/>
      <c r="AR38" s="76"/>
      <c r="AS38" s="77">
        <v>18000</v>
      </c>
      <c r="AT38" s="76"/>
      <c r="AU38" s="76"/>
      <c r="AV38" s="76"/>
      <c r="AW38" s="76"/>
      <c r="AX38" s="76"/>
      <c r="AY38" s="76"/>
      <c r="AZ38" s="76"/>
      <c r="BA38" s="91"/>
      <c r="BB38" s="91"/>
    </row>
    <row r="39" spans="1:54" ht="21.95" customHeight="1">
      <c r="A39" s="10" t="s">
        <v>147</v>
      </c>
      <c r="B39" s="63" t="s">
        <v>293</v>
      </c>
      <c r="C39" s="52" t="s">
        <v>104</v>
      </c>
      <c r="D39" s="22" t="s">
        <v>1</v>
      </c>
      <c r="E39" s="12">
        <v>10</v>
      </c>
      <c r="F39" s="27">
        <v>20000</v>
      </c>
      <c r="G39" s="11">
        <f t="shared" si="0"/>
        <v>200000</v>
      </c>
      <c r="H39" s="32">
        <v>7</v>
      </c>
      <c r="I39" s="11">
        <f t="shared" si="1"/>
        <v>140000</v>
      </c>
      <c r="J39" s="40">
        <v>0.7</v>
      </c>
      <c r="K39" s="32">
        <v>7</v>
      </c>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91"/>
      <c r="BB39" s="91"/>
    </row>
    <row r="40" spans="1:54" ht="21.95" customHeight="1">
      <c r="A40" s="10" t="s">
        <v>148</v>
      </c>
      <c r="B40" s="8" t="s">
        <v>7</v>
      </c>
      <c r="C40" s="53" t="s">
        <v>352</v>
      </c>
      <c r="D40" s="25" t="s">
        <v>1</v>
      </c>
      <c r="E40" s="12">
        <v>700</v>
      </c>
      <c r="F40" s="15">
        <v>50</v>
      </c>
      <c r="G40" s="11">
        <f t="shared" si="0"/>
        <v>35000</v>
      </c>
      <c r="H40" s="32">
        <v>489.99999999999994</v>
      </c>
      <c r="I40" s="11">
        <f t="shared" si="1"/>
        <v>24499.999999999996</v>
      </c>
      <c r="J40" s="40">
        <v>0.7</v>
      </c>
      <c r="K40" s="32">
        <v>489.99999999999994</v>
      </c>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91"/>
      <c r="BB40" s="91"/>
    </row>
    <row r="41" spans="1:54" ht="21.95" customHeight="1">
      <c r="A41" s="10" t="s">
        <v>149</v>
      </c>
      <c r="B41" s="8" t="s">
        <v>86</v>
      </c>
      <c r="C41" s="8" t="s">
        <v>86</v>
      </c>
      <c r="D41" s="25" t="s">
        <v>1</v>
      </c>
      <c r="E41" s="12">
        <v>20</v>
      </c>
      <c r="F41" s="15">
        <v>14000</v>
      </c>
      <c r="G41" s="11">
        <f t="shared" si="0"/>
        <v>280000</v>
      </c>
      <c r="H41" s="32">
        <v>14</v>
      </c>
      <c r="I41" s="11">
        <f t="shared" si="1"/>
        <v>196000</v>
      </c>
      <c r="J41" s="40">
        <v>0.7</v>
      </c>
      <c r="K41" s="32">
        <v>14</v>
      </c>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7">
        <v>9500</v>
      </c>
      <c r="AN41" s="76"/>
      <c r="AO41" s="76"/>
      <c r="AP41" s="76"/>
      <c r="AQ41" s="76"/>
      <c r="AR41" s="76"/>
      <c r="AS41" s="76"/>
      <c r="AT41" s="76"/>
      <c r="AU41" s="76"/>
      <c r="AV41" s="76"/>
      <c r="AW41" s="76"/>
      <c r="AX41" s="76"/>
      <c r="AY41" s="76"/>
      <c r="AZ41" s="76"/>
      <c r="BA41" s="91"/>
      <c r="BB41" s="91"/>
    </row>
    <row r="42" spans="1:54" ht="21.95" customHeight="1">
      <c r="A42" s="10" t="s">
        <v>150</v>
      </c>
      <c r="B42" s="8" t="s">
        <v>72</v>
      </c>
      <c r="C42" s="54" t="s">
        <v>105</v>
      </c>
      <c r="D42" s="25" t="s">
        <v>1</v>
      </c>
      <c r="E42" s="12">
        <v>40</v>
      </c>
      <c r="F42" s="15">
        <v>8000</v>
      </c>
      <c r="G42" s="11">
        <f t="shared" ref="G42:G58" si="2">F42*E42</f>
        <v>320000</v>
      </c>
      <c r="H42" s="32">
        <v>28</v>
      </c>
      <c r="I42" s="11">
        <f t="shared" ref="I42:I58" si="3">H42*F42</f>
        <v>224000</v>
      </c>
      <c r="J42" s="40">
        <v>0.7</v>
      </c>
      <c r="K42" s="32">
        <v>28</v>
      </c>
      <c r="L42" s="76"/>
      <c r="M42" s="76"/>
      <c r="N42" s="76"/>
      <c r="O42" s="76"/>
      <c r="P42" s="76"/>
      <c r="Q42" s="76"/>
      <c r="R42" s="76"/>
      <c r="S42" s="76"/>
      <c r="T42" s="76"/>
      <c r="U42" s="76">
        <v>6950</v>
      </c>
      <c r="V42" s="76"/>
      <c r="W42" s="76"/>
      <c r="X42" s="76"/>
      <c r="Y42" s="76"/>
      <c r="Z42" s="76"/>
      <c r="AA42" s="76"/>
      <c r="AB42" s="76"/>
      <c r="AC42" s="76"/>
      <c r="AD42" s="76"/>
      <c r="AE42" s="76"/>
      <c r="AF42" s="76"/>
      <c r="AG42" s="76"/>
      <c r="AH42" s="76"/>
      <c r="AI42" s="76"/>
      <c r="AJ42" s="76"/>
      <c r="AK42" s="76"/>
      <c r="AL42" s="76"/>
      <c r="AM42" s="77">
        <v>6500</v>
      </c>
      <c r="AN42" s="76"/>
      <c r="AO42" s="76"/>
      <c r="AP42" s="76"/>
      <c r="AQ42" s="76"/>
      <c r="AR42" s="76"/>
      <c r="AS42" s="76"/>
      <c r="AT42" s="76"/>
      <c r="AU42" s="76"/>
      <c r="AV42" s="76"/>
      <c r="AW42" s="76"/>
      <c r="AX42" s="76"/>
      <c r="AY42" s="76">
        <v>6600</v>
      </c>
      <c r="AZ42" s="76"/>
      <c r="BA42" s="91"/>
      <c r="BB42" s="91"/>
    </row>
    <row r="43" spans="1:54" ht="21.95" customHeight="1">
      <c r="A43" s="10" t="s">
        <v>151</v>
      </c>
      <c r="B43" s="8" t="s">
        <v>72</v>
      </c>
      <c r="C43" s="54" t="s">
        <v>353</v>
      </c>
      <c r="D43" s="25" t="s">
        <v>1</v>
      </c>
      <c r="E43" s="12">
        <v>55</v>
      </c>
      <c r="F43" s="15">
        <v>8000</v>
      </c>
      <c r="G43" s="11">
        <f t="shared" si="2"/>
        <v>440000</v>
      </c>
      <c r="H43" s="32">
        <v>39</v>
      </c>
      <c r="I43" s="11">
        <f t="shared" si="3"/>
        <v>312000</v>
      </c>
      <c r="J43" s="40">
        <v>0.7</v>
      </c>
      <c r="K43" s="32">
        <v>39</v>
      </c>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7">
        <v>6500</v>
      </c>
      <c r="AN43" s="76"/>
      <c r="AO43" s="76"/>
      <c r="AP43" s="76"/>
      <c r="AQ43" s="76"/>
      <c r="AR43" s="76"/>
      <c r="AS43" s="76"/>
      <c r="AT43" s="76"/>
      <c r="AU43" s="76"/>
      <c r="AV43" s="76"/>
      <c r="AW43" s="76"/>
      <c r="AX43" s="76"/>
      <c r="AY43" s="76">
        <v>6600</v>
      </c>
      <c r="AZ43" s="76"/>
      <c r="BA43" s="91"/>
      <c r="BB43" s="91"/>
    </row>
    <row r="44" spans="1:54" ht="21.95" customHeight="1">
      <c r="A44" s="10" t="s">
        <v>152</v>
      </c>
      <c r="B44" s="8" t="s">
        <v>68</v>
      </c>
      <c r="C44" s="20" t="s">
        <v>311</v>
      </c>
      <c r="D44" s="25" t="s">
        <v>1</v>
      </c>
      <c r="E44" s="12">
        <v>25</v>
      </c>
      <c r="F44" s="15">
        <v>10000</v>
      </c>
      <c r="G44" s="11">
        <f t="shared" si="2"/>
        <v>250000</v>
      </c>
      <c r="H44" s="32">
        <v>18</v>
      </c>
      <c r="I44" s="11">
        <f t="shared" si="3"/>
        <v>180000</v>
      </c>
      <c r="J44" s="40">
        <v>0.7</v>
      </c>
      <c r="K44" s="32">
        <v>18</v>
      </c>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7">
        <v>9300</v>
      </c>
      <c r="AN44" s="76"/>
      <c r="AO44" s="76"/>
      <c r="AP44" s="76"/>
      <c r="AQ44" s="76"/>
      <c r="AR44" s="76"/>
      <c r="AS44" s="76"/>
      <c r="AT44" s="76"/>
      <c r="AU44" s="76"/>
      <c r="AV44" s="76"/>
      <c r="AW44" s="76"/>
      <c r="AX44" s="76"/>
      <c r="AY44" s="76"/>
      <c r="AZ44" s="76"/>
      <c r="BA44" s="91"/>
      <c r="BB44" s="91"/>
    </row>
    <row r="45" spans="1:54" ht="21.95" customHeight="1">
      <c r="A45" s="10" t="s">
        <v>153</v>
      </c>
      <c r="B45" s="8" t="s">
        <v>68</v>
      </c>
      <c r="C45" s="20" t="s">
        <v>106</v>
      </c>
      <c r="D45" s="25" t="s">
        <v>1</v>
      </c>
      <c r="E45" s="12">
        <v>80</v>
      </c>
      <c r="F45" s="15">
        <v>6000</v>
      </c>
      <c r="G45" s="11">
        <f t="shared" si="2"/>
        <v>480000</v>
      </c>
      <c r="H45" s="32">
        <v>56</v>
      </c>
      <c r="I45" s="11">
        <f t="shared" si="3"/>
        <v>336000</v>
      </c>
      <c r="J45" s="40">
        <v>0.7</v>
      </c>
      <c r="K45" s="32">
        <v>56</v>
      </c>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7">
        <v>5600</v>
      </c>
      <c r="AN45" s="76"/>
      <c r="AO45" s="76"/>
      <c r="AP45" s="76"/>
      <c r="AQ45" s="76"/>
      <c r="AR45" s="76"/>
      <c r="AS45" s="76"/>
      <c r="AT45" s="76"/>
      <c r="AU45" s="76"/>
      <c r="AV45" s="76"/>
      <c r="AW45" s="76"/>
      <c r="AX45" s="76"/>
      <c r="AY45" s="76"/>
      <c r="AZ45" s="76"/>
      <c r="BA45" s="91"/>
      <c r="BB45" s="91"/>
    </row>
    <row r="46" spans="1:54" ht="21.95" customHeight="1">
      <c r="A46" s="10" t="s">
        <v>154</v>
      </c>
      <c r="B46" s="8" t="s">
        <v>68</v>
      </c>
      <c r="C46" s="20" t="s">
        <v>107</v>
      </c>
      <c r="D46" s="25" t="s">
        <v>1</v>
      </c>
      <c r="E46" s="12">
        <v>80</v>
      </c>
      <c r="F46" s="15">
        <v>9200</v>
      </c>
      <c r="G46" s="11">
        <f t="shared" si="2"/>
        <v>736000</v>
      </c>
      <c r="H46" s="32">
        <v>56</v>
      </c>
      <c r="I46" s="11">
        <f t="shared" si="3"/>
        <v>515200</v>
      </c>
      <c r="J46" s="40">
        <v>0.7</v>
      </c>
      <c r="K46" s="32">
        <v>56</v>
      </c>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7">
        <v>8000</v>
      </c>
      <c r="AN46" s="76"/>
      <c r="AO46" s="76"/>
      <c r="AP46" s="76"/>
      <c r="AQ46" s="76"/>
      <c r="AR46" s="76"/>
      <c r="AS46" s="76"/>
      <c r="AT46" s="76"/>
      <c r="AU46" s="76"/>
      <c r="AV46" s="76"/>
      <c r="AW46" s="76"/>
      <c r="AX46" s="76"/>
      <c r="AY46" s="76"/>
      <c r="AZ46" s="76"/>
      <c r="BA46" s="91"/>
      <c r="BB46" s="91"/>
    </row>
    <row r="47" spans="1:54" ht="21.95" customHeight="1">
      <c r="A47" s="10" t="s">
        <v>155</v>
      </c>
      <c r="B47" s="8" t="s">
        <v>53</v>
      </c>
      <c r="C47" s="8" t="s">
        <v>327</v>
      </c>
      <c r="D47" s="11" t="s">
        <v>1</v>
      </c>
      <c r="E47" s="12">
        <v>1400</v>
      </c>
      <c r="F47" s="15">
        <v>780</v>
      </c>
      <c r="G47" s="11">
        <f t="shared" si="2"/>
        <v>1092000</v>
      </c>
      <c r="H47" s="32">
        <v>979.99999999999989</v>
      </c>
      <c r="I47" s="11">
        <f t="shared" si="3"/>
        <v>764399.99999999988</v>
      </c>
      <c r="J47" s="40">
        <v>0.7</v>
      </c>
      <c r="K47" s="32">
        <v>979.99999999999989</v>
      </c>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91"/>
      <c r="BB47" s="91"/>
    </row>
    <row r="48" spans="1:54" ht="21.95" customHeight="1">
      <c r="A48" s="10" t="s">
        <v>156</v>
      </c>
      <c r="B48" s="8" t="s">
        <v>120</v>
      </c>
      <c r="C48" s="29" t="s">
        <v>108</v>
      </c>
      <c r="D48" s="11" t="s">
        <v>1</v>
      </c>
      <c r="E48" s="12">
        <v>4740</v>
      </c>
      <c r="F48" s="15">
        <v>300</v>
      </c>
      <c r="G48" s="11">
        <f t="shared" si="2"/>
        <v>1422000</v>
      </c>
      <c r="H48" s="32">
        <v>3318</v>
      </c>
      <c r="I48" s="11">
        <f t="shared" si="3"/>
        <v>995400</v>
      </c>
      <c r="J48" s="40">
        <v>0.7</v>
      </c>
      <c r="K48" s="32">
        <v>3318</v>
      </c>
      <c r="L48" s="76"/>
      <c r="M48" s="76"/>
      <c r="N48" s="77">
        <v>279</v>
      </c>
      <c r="O48" s="76"/>
      <c r="P48" s="76"/>
      <c r="Q48" s="76"/>
      <c r="R48" s="76"/>
      <c r="S48" s="76"/>
      <c r="T48" s="76"/>
      <c r="U48" s="76"/>
      <c r="V48" s="76"/>
      <c r="W48" s="76"/>
      <c r="X48" s="76"/>
      <c r="Y48" s="76"/>
      <c r="Z48" s="76"/>
      <c r="AA48" s="76"/>
      <c r="AB48" s="76"/>
      <c r="AC48" s="76"/>
      <c r="AD48" s="76"/>
      <c r="AE48" s="76"/>
      <c r="AF48" s="76"/>
      <c r="AG48" s="76"/>
      <c r="AH48" s="76"/>
      <c r="AI48" s="76"/>
      <c r="AJ48" s="76"/>
      <c r="AK48" s="76">
        <v>296</v>
      </c>
      <c r="AL48" s="76"/>
      <c r="AM48" s="76"/>
      <c r="AN48" s="76"/>
      <c r="AO48" s="76"/>
      <c r="AP48" s="76"/>
      <c r="AQ48" s="76"/>
      <c r="AR48" s="76"/>
      <c r="AS48" s="76"/>
      <c r="AT48" s="76"/>
      <c r="AU48" s="76"/>
      <c r="AV48" s="76"/>
      <c r="AW48" s="76"/>
      <c r="AX48" s="76"/>
      <c r="AY48" s="76"/>
      <c r="AZ48" s="76"/>
      <c r="BA48" s="91"/>
      <c r="BB48" s="91"/>
    </row>
    <row r="49" spans="1:54" ht="21.95" customHeight="1">
      <c r="A49" s="10" t="s">
        <v>157</v>
      </c>
      <c r="B49" s="8" t="s">
        <v>279</v>
      </c>
      <c r="C49" s="14" t="s">
        <v>109</v>
      </c>
      <c r="D49" s="11" t="s">
        <v>1</v>
      </c>
      <c r="E49" s="12">
        <v>10</v>
      </c>
      <c r="F49" s="15">
        <v>24000</v>
      </c>
      <c r="G49" s="11">
        <f t="shared" si="2"/>
        <v>240000</v>
      </c>
      <c r="H49" s="32">
        <v>5</v>
      </c>
      <c r="I49" s="11">
        <f t="shared" si="3"/>
        <v>120000</v>
      </c>
      <c r="J49" s="40">
        <v>0.7</v>
      </c>
      <c r="K49" s="32">
        <v>5</v>
      </c>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91"/>
      <c r="BB49" s="91"/>
    </row>
    <row r="50" spans="1:54" ht="21.95" customHeight="1">
      <c r="A50" s="10" t="s">
        <v>158</v>
      </c>
      <c r="B50" s="8" t="s">
        <v>12</v>
      </c>
      <c r="C50" s="8" t="s">
        <v>12</v>
      </c>
      <c r="D50" s="25" t="s">
        <v>1</v>
      </c>
      <c r="E50" s="12">
        <v>4000</v>
      </c>
      <c r="F50" s="15">
        <v>90</v>
      </c>
      <c r="G50" s="11">
        <f t="shared" si="2"/>
        <v>360000</v>
      </c>
      <c r="H50" s="32">
        <v>2800</v>
      </c>
      <c r="I50" s="11">
        <f t="shared" si="3"/>
        <v>252000</v>
      </c>
      <c r="J50" s="40">
        <v>0.7</v>
      </c>
      <c r="K50" s="32">
        <v>2800</v>
      </c>
      <c r="L50" s="76"/>
      <c r="M50" s="76"/>
      <c r="N50" s="81">
        <v>87</v>
      </c>
      <c r="O50" s="76"/>
      <c r="P50" s="76"/>
      <c r="Q50" s="76">
        <v>85</v>
      </c>
      <c r="R50" s="76">
        <v>79.55</v>
      </c>
      <c r="S50" s="76"/>
      <c r="T50" s="76"/>
      <c r="U50" s="76"/>
      <c r="V50" s="76"/>
      <c r="W50" s="76"/>
      <c r="X50" s="76"/>
      <c r="Y50" s="76">
        <v>88</v>
      </c>
      <c r="Z50" s="76"/>
      <c r="AA50" s="76"/>
      <c r="AB50" s="76">
        <v>87.05</v>
      </c>
      <c r="AC50" s="76"/>
      <c r="AD50" s="76"/>
      <c r="AE50" s="100"/>
      <c r="AF50" s="76">
        <v>75.7</v>
      </c>
      <c r="AG50" s="76"/>
      <c r="AH50" s="76"/>
      <c r="AI50" s="76"/>
      <c r="AJ50" s="77">
        <v>72.900000000000006</v>
      </c>
      <c r="AK50" s="76"/>
      <c r="AL50" s="76"/>
      <c r="AM50" s="76"/>
      <c r="AN50" s="76"/>
      <c r="AO50" s="76"/>
      <c r="AP50" s="76"/>
      <c r="AQ50" s="76"/>
      <c r="AR50" s="76"/>
      <c r="AS50" s="76">
        <v>82</v>
      </c>
      <c r="AT50" s="76"/>
      <c r="AU50" s="76"/>
      <c r="AV50" s="76">
        <v>80</v>
      </c>
      <c r="AW50" s="76"/>
      <c r="AX50" s="76">
        <v>87</v>
      </c>
      <c r="AY50" s="76"/>
      <c r="AZ50" s="76"/>
      <c r="BA50" s="91"/>
      <c r="BB50" s="91"/>
    </row>
    <row r="51" spans="1:54" ht="21.95" customHeight="1">
      <c r="A51" s="10" t="s">
        <v>159</v>
      </c>
      <c r="B51" s="8" t="s">
        <v>11</v>
      </c>
      <c r="C51" s="8" t="s">
        <v>11</v>
      </c>
      <c r="D51" s="25" t="s">
        <v>1</v>
      </c>
      <c r="E51" s="12">
        <v>4000</v>
      </c>
      <c r="F51" s="15">
        <v>90</v>
      </c>
      <c r="G51" s="11">
        <f t="shared" si="2"/>
        <v>360000</v>
      </c>
      <c r="H51" s="32">
        <v>2800</v>
      </c>
      <c r="I51" s="11">
        <f t="shared" si="3"/>
        <v>252000</v>
      </c>
      <c r="J51" s="40">
        <v>0.7</v>
      </c>
      <c r="K51" s="32">
        <v>2800</v>
      </c>
      <c r="L51" s="76"/>
      <c r="M51" s="76"/>
      <c r="N51" s="81">
        <v>87</v>
      </c>
      <c r="O51" s="76"/>
      <c r="P51" s="76"/>
      <c r="Q51" s="76">
        <v>85</v>
      </c>
      <c r="R51" s="76">
        <v>79.55</v>
      </c>
      <c r="S51" s="76"/>
      <c r="T51" s="76"/>
      <c r="U51" s="76"/>
      <c r="V51" s="76"/>
      <c r="W51" s="76"/>
      <c r="X51" s="76"/>
      <c r="Y51" s="76">
        <v>88</v>
      </c>
      <c r="Z51" s="76"/>
      <c r="AA51" s="76"/>
      <c r="AB51" s="76">
        <v>87.05</v>
      </c>
      <c r="AC51" s="76"/>
      <c r="AD51" s="76"/>
      <c r="AE51" s="100">
        <v>136</v>
      </c>
      <c r="AF51" s="76">
        <v>75.7</v>
      </c>
      <c r="AG51" s="76"/>
      <c r="AH51" s="76"/>
      <c r="AI51" s="76"/>
      <c r="AJ51" s="77">
        <v>72.900000000000006</v>
      </c>
      <c r="AK51" s="76"/>
      <c r="AL51" s="76"/>
      <c r="AM51" s="76"/>
      <c r="AN51" s="76"/>
      <c r="AO51" s="76"/>
      <c r="AP51" s="76"/>
      <c r="AQ51" s="76"/>
      <c r="AR51" s="76"/>
      <c r="AS51" s="76">
        <v>82</v>
      </c>
      <c r="AT51" s="76"/>
      <c r="AU51" s="76"/>
      <c r="AV51" s="76"/>
      <c r="AW51" s="76"/>
      <c r="AX51" s="76"/>
      <c r="AY51" s="76"/>
      <c r="AZ51" s="76"/>
      <c r="BA51" s="91"/>
      <c r="BB51" s="91"/>
    </row>
    <row r="52" spans="1:54" ht="21.95" customHeight="1">
      <c r="A52" s="10" t="s">
        <v>160</v>
      </c>
      <c r="B52" s="8" t="s">
        <v>8</v>
      </c>
      <c r="C52" s="8" t="s">
        <v>8</v>
      </c>
      <c r="D52" s="25" t="s">
        <v>1</v>
      </c>
      <c r="E52" s="12">
        <v>10000</v>
      </c>
      <c r="F52" s="15">
        <v>90</v>
      </c>
      <c r="G52" s="11">
        <f t="shared" si="2"/>
        <v>900000</v>
      </c>
      <c r="H52" s="32">
        <v>7000</v>
      </c>
      <c r="I52" s="11">
        <f t="shared" si="3"/>
        <v>630000</v>
      </c>
      <c r="J52" s="40">
        <v>0.7</v>
      </c>
      <c r="K52" s="32">
        <v>7000</v>
      </c>
      <c r="L52" s="76"/>
      <c r="M52" s="76"/>
      <c r="N52" s="76">
        <v>87</v>
      </c>
      <c r="O52" s="76"/>
      <c r="P52" s="76"/>
      <c r="Q52" s="76">
        <v>85</v>
      </c>
      <c r="R52" s="76">
        <v>79.55</v>
      </c>
      <c r="S52" s="76"/>
      <c r="T52" s="76"/>
      <c r="U52" s="76"/>
      <c r="V52" s="76"/>
      <c r="W52" s="76"/>
      <c r="X52" s="76">
        <v>85</v>
      </c>
      <c r="Y52" s="76">
        <v>88</v>
      </c>
      <c r="Z52" s="76"/>
      <c r="AA52" s="76"/>
      <c r="AB52" s="76">
        <v>87.05</v>
      </c>
      <c r="AC52" s="76"/>
      <c r="AD52" s="76"/>
      <c r="AE52" s="100">
        <v>136</v>
      </c>
      <c r="AF52" s="76">
        <v>75.7</v>
      </c>
      <c r="AG52" s="76"/>
      <c r="AH52" s="76"/>
      <c r="AI52" s="76"/>
      <c r="AJ52" s="77">
        <v>72.900000000000006</v>
      </c>
      <c r="AK52" s="76"/>
      <c r="AL52" s="76"/>
      <c r="AM52" s="76"/>
      <c r="AN52" s="76"/>
      <c r="AO52" s="76"/>
      <c r="AP52" s="76"/>
      <c r="AQ52" s="76"/>
      <c r="AR52" s="76"/>
      <c r="AS52" s="76">
        <v>82</v>
      </c>
      <c r="AT52" s="76"/>
      <c r="AU52" s="76"/>
      <c r="AV52" s="76">
        <v>79.5</v>
      </c>
      <c r="AW52" s="76"/>
      <c r="AX52" s="76">
        <v>87</v>
      </c>
      <c r="AY52" s="76"/>
      <c r="AZ52" s="76"/>
      <c r="BA52" s="91"/>
      <c r="BB52" s="91"/>
    </row>
    <row r="53" spans="1:54" ht="21.95" customHeight="1">
      <c r="A53" s="10" t="s">
        <v>161</v>
      </c>
      <c r="B53" s="8" t="s">
        <v>9</v>
      </c>
      <c r="C53" s="8" t="s">
        <v>9</v>
      </c>
      <c r="D53" s="25" t="s">
        <v>1</v>
      </c>
      <c r="E53" s="12">
        <v>10500</v>
      </c>
      <c r="F53" s="15">
        <v>90</v>
      </c>
      <c r="G53" s="11">
        <f t="shared" si="2"/>
        <v>945000</v>
      </c>
      <c r="H53" s="32">
        <v>7349.9999999999991</v>
      </c>
      <c r="I53" s="11">
        <f t="shared" si="3"/>
        <v>661499.99999999988</v>
      </c>
      <c r="J53" s="40">
        <v>0.7</v>
      </c>
      <c r="K53" s="32">
        <v>7349.9999999999991</v>
      </c>
      <c r="L53" s="76"/>
      <c r="M53" s="76"/>
      <c r="N53" s="76">
        <v>87</v>
      </c>
      <c r="O53" s="76"/>
      <c r="P53" s="76"/>
      <c r="Q53" s="76">
        <v>85</v>
      </c>
      <c r="R53" s="76">
        <v>79.55</v>
      </c>
      <c r="S53" s="76"/>
      <c r="T53" s="76"/>
      <c r="U53" s="76"/>
      <c r="V53" s="76"/>
      <c r="W53" s="76"/>
      <c r="X53" s="76">
        <v>85</v>
      </c>
      <c r="Y53" s="76">
        <v>88</v>
      </c>
      <c r="Z53" s="76"/>
      <c r="AA53" s="76"/>
      <c r="AB53" s="76">
        <v>87.05</v>
      </c>
      <c r="AC53" s="76"/>
      <c r="AD53" s="76"/>
      <c r="AE53" s="100">
        <v>136</v>
      </c>
      <c r="AF53" s="76">
        <v>75.7</v>
      </c>
      <c r="AG53" s="76"/>
      <c r="AH53" s="76"/>
      <c r="AI53" s="76"/>
      <c r="AJ53" s="77">
        <v>72.900000000000006</v>
      </c>
      <c r="AK53" s="76"/>
      <c r="AL53" s="76"/>
      <c r="AM53" s="76"/>
      <c r="AN53" s="76"/>
      <c r="AO53" s="76"/>
      <c r="AP53" s="76"/>
      <c r="AQ53" s="76"/>
      <c r="AR53" s="76"/>
      <c r="AS53" s="76">
        <v>82</v>
      </c>
      <c r="AT53" s="76"/>
      <c r="AU53" s="76"/>
      <c r="AV53" s="76">
        <v>80</v>
      </c>
      <c r="AW53" s="76"/>
      <c r="AX53" s="76">
        <v>87</v>
      </c>
      <c r="AY53" s="76"/>
      <c r="AZ53" s="76"/>
      <c r="BA53" s="91"/>
      <c r="BB53" s="91"/>
    </row>
    <row r="54" spans="1:54" ht="21.95" customHeight="1">
      <c r="A54" s="10" t="s">
        <v>162</v>
      </c>
      <c r="B54" s="8" t="s">
        <v>10</v>
      </c>
      <c r="C54" s="8" t="s">
        <v>10</v>
      </c>
      <c r="D54" s="25" t="s">
        <v>1</v>
      </c>
      <c r="E54" s="12">
        <v>7200</v>
      </c>
      <c r="F54" s="15">
        <v>90</v>
      </c>
      <c r="G54" s="11">
        <f t="shared" si="2"/>
        <v>648000</v>
      </c>
      <c r="H54" s="32">
        <v>5040</v>
      </c>
      <c r="I54" s="11">
        <f t="shared" si="3"/>
        <v>453600</v>
      </c>
      <c r="J54" s="40">
        <v>0.7</v>
      </c>
      <c r="K54" s="32">
        <v>5040</v>
      </c>
      <c r="L54" s="76"/>
      <c r="M54" s="76"/>
      <c r="N54" s="76">
        <v>87</v>
      </c>
      <c r="O54" s="76"/>
      <c r="P54" s="76"/>
      <c r="Q54" s="76">
        <v>85</v>
      </c>
      <c r="R54" s="76">
        <v>79.55</v>
      </c>
      <c r="S54" s="76"/>
      <c r="T54" s="76"/>
      <c r="U54" s="76"/>
      <c r="V54" s="76"/>
      <c r="W54" s="76"/>
      <c r="X54" s="76">
        <v>85</v>
      </c>
      <c r="Y54" s="76">
        <v>88</v>
      </c>
      <c r="Z54" s="76"/>
      <c r="AA54" s="76"/>
      <c r="AB54" s="76">
        <v>87.05</v>
      </c>
      <c r="AC54" s="76"/>
      <c r="AD54" s="76"/>
      <c r="AE54" s="100">
        <v>136</v>
      </c>
      <c r="AF54" s="76">
        <v>75.7</v>
      </c>
      <c r="AG54" s="76"/>
      <c r="AH54" s="76"/>
      <c r="AI54" s="76"/>
      <c r="AJ54" s="77">
        <v>72.900000000000006</v>
      </c>
      <c r="AK54" s="76"/>
      <c r="AL54" s="76"/>
      <c r="AM54" s="76"/>
      <c r="AN54" s="76"/>
      <c r="AO54" s="76"/>
      <c r="AP54" s="76"/>
      <c r="AQ54" s="76"/>
      <c r="AR54" s="76"/>
      <c r="AS54" s="76">
        <v>82</v>
      </c>
      <c r="AT54" s="76"/>
      <c r="AU54" s="76"/>
      <c r="AV54" s="76">
        <v>79.5</v>
      </c>
      <c r="AW54" s="76"/>
      <c r="AX54" s="76">
        <v>87</v>
      </c>
      <c r="AY54" s="76"/>
      <c r="AZ54" s="76"/>
      <c r="BA54" s="91"/>
      <c r="BB54" s="91"/>
    </row>
    <row r="55" spans="1:54" ht="21.95" customHeight="1">
      <c r="A55" s="10" t="s">
        <v>163</v>
      </c>
      <c r="B55" s="30" t="s">
        <v>14</v>
      </c>
      <c r="C55" s="30" t="s">
        <v>356</v>
      </c>
      <c r="D55" s="30" t="s">
        <v>15</v>
      </c>
      <c r="E55" s="12">
        <v>2500</v>
      </c>
      <c r="F55" s="15">
        <v>600</v>
      </c>
      <c r="G55" s="11">
        <f t="shared" si="2"/>
        <v>1500000</v>
      </c>
      <c r="H55" s="32">
        <v>1750</v>
      </c>
      <c r="I55" s="11">
        <f t="shared" si="3"/>
        <v>1050000</v>
      </c>
      <c r="J55" s="40">
        <v>0.7</v>
      </c>
      <c r="K55" s="32">
        <v>1750</v>
      </c>
      <c r="L55" s="76"/>
      <c r="M55" s="76"/>
      <c r="N55" s="76"/>
      <c r="O55" s="76"/>
      <c r="P55" s="76"/>
      <c r="Q55" s="76"/>
      <c r="R55" s="77">
        <v>477</v>
      </c>
      <c r="S55" s="76"/>
      <c r="T55" s="76"/>
      <c r="U55" s="76"/>
      <c r="V55" s="76"/>
      <c r="W55" s="76"/>
      <c r="X55" s="76"/>
      <c r="Y55" s="76"/>
      <c r="Z55" s="76"/>
      <c r="AA55" s="76">
        <v>575</v>
      </c>
      <c r="AB55" s="76"/>
      <c r="AC55" s="76"/>
      <c r="AD55" s="76"/>
      <c r="AE55" s="76"/>
      <c r="AF55" s="76"/>
      <c r="AG55" s="76"/>
      <c r="AH55" s="76"/>
      <c r="AI55" s="76">
        <v>549</v>
      </c>
      <c r="AJ55" s="76"/>
      <c r="AK55" s="76"/>
      <c r="AL55" s="76"/>
      <c r="AM55" s="76"/>
      <c r="AN55" s="76"/>
      <c r="AO55" s="76"/>
      <c r="AP55" s="76"/>
      <c r="AQ55" s="76"/>
      <c r="AR55" s="76">
        <v>483.68</v>
      </c>
      <c r="AS55" s="76">
        <v>582</v>
      </c>
      <c r="AT55" s="76"/>
      <c r="AU55" s="76"/>
      <c r="AV55" s="76"/>
      <c r="AW55" s="76"/>
      <c r="AX55" s="76"/>
      <c r="AY55" s="76"/>
      <c r="AZ55" s="81">
        <v>480</v>
      </c>
      <c r="BA55" s="91"/>
      <c r="BB55" s="91"/>
    </row>
    <row r="56" spans="1:54" ht="21.95" customHeight="1">
      <c r="A56" s="10" t="s">
        <v>164</v>
      </c>
      <c r="B56" s="16" t="s">
        <v>16</v>
      </c>
      <c r="C56" s="37" t="s">
        <v>16</v>
      </c>
      <c r="D56" s="22" t="s">
        <v>1</v>
      </c>
      <c r="E56" s="12">
        <v>6000</v>
      </c>
      <c r="F56" s="15">
        <v>380</v>
      </c>
      <c r="G56" s="11">
        <f t="shared" si="2"/>
        <v>2280000</v>
      </c>
      <c r="H56" s="32">
        <v>4200</v>
      </c>
      <c r="I56" s="11">
        <f t="shared" si="3"/>
        <v>1596000</v>
      </c>
      <c r="J56" s="40">
        <v>0.7</v>
      </c>
      <c r="K56" s="32">
        <v>4200</v>
      </c>
      <c r="L56" s="76"/>
      <c r="M56" s="76"/>
      <c r="N56" s="76"/>
      <c r="O56" s="76"/>
      <c r="P56" s="76"/>
      <c r="Q56" s="76"/>
      <c r="R56" s="76"/>
      <c r="S56" s="76"/>
      <c r="T56" s="76">
        <v>298</v>
      </c>
      <c r="U56" s="76"/>
      <c r="V56" s="76"/>
      <c r="W56" s="76"/>
      <c r="X56" s="76"/>
      <c r="Y56" s="76"/>
      <c r="Z56" s="76"/>
      <c r="AA56" s="76">
        <v>312</v>
      </c>
      <c r="AB56" s="77">
        <v>295</v>
      </c>
      <c r="AC56" s="76"/>
      <c r="AD56" s="76"/>
      <c r="AE56" s="76"/>
      <c r="AF56" s="76"/>
      <c r="AG56" s="76"/>
      <c r="AH56" s="76"/>
      <c r="AI56" s="76"/>
      <c r="AJ56" s="76">
        <v>324</v>
      </c>
      <c r="AK56" s="76"/>
      <c r="AL56" s="76"/>
      <c r="AM56" s="76"/>
      <c r="AN56" s="76"/>
      <c r="AO56" s="76"/>
      <c r="AP56" s="76"/>
      <c r="AQ56" s="76"/>
      <c r="AR56" s="76"/>
      <c r="AS56" s="76"/>
      <c r="AT56" s="76"/>
      <c r="AU56" s="76">
        <v>315</v>
      </c>
      <c r="AV56" s="76"/>
      <c r="AW56" s="76"/>
      <c r="AX56" s="76"/>
      <c r="AY56" s="76"/>
      <c r="AZ56" s="76"/>
      <c r="BA56" s="91"/>
      <c r="BB56" s="91"/>
    </row>
    <row r="57" spans="1:54" ht="21.95" customHeight="1">
      <c r="A57" s="10" t="s">
        <v>165</v>
      </c>
      <c r="B57" s="16" t="s">
        <v>59</v>
      </c>
      <c r="C57" s="16" t="s">
        <v>59</v>
      </c>
      <c r="D57" s="22" t="s">
        <v>1</v>
      </c>
      <c r="E57" s="12">
        <v>12500</v>
      </c>
      <c r="F57" s="15">
        <v>70</v>
      </c>
      <c r="G57" s="11">
        <f t="shared" si="2"/>
        <v>875000</v>
      </c>
      <c r="H57" s="32">
        <v>8750</v>
      </c>
      <c r="I57" s="11">
        <f t="shared" si="3"/>
        <v>612500</v>
      </c>
      <c r="J57" s="40">
        <v>0.7</v>
      </c>
      <c r="K57" s="32">
        <v>8750</v>
      </c>
      <c r="L57" s="76"/>
      <c r="M57" s="76"/>
      <c r="N57" s="76"/>
      <c r="O57" s="81">
        <v>39.700000000000003</v>
      </c>
      <c r="P57" s="76">
        <v>44.5</v>
      </c>
      <c r="Q57" s="76"/>
      <c r="R57" s="81">
        <v>31.5</v>
      </c>
      <c r="S57" s="76">
        <v>39</v>
      </c>
      <c r="T57" s="76"/>
      <c r="U57" s="76"/>
      <c r="V57" s="76"/>
      <c r="W57" s="76"/>
      <c r="X57" s="76"/>
      <c r="Y57" s="76">
        <v>45</v>
      </c>
      <c r="Z57" s="76"/>
      <c r="AA57" s="76">
        <v>39.9</v>
      </c>
      <c r="AB57" s="76">
        <v>42.5</v>
      </c>
      <c r="AC57" s="76">
        <v>40</v>
      </c>
      <c r="AD57" s="76"/>
      <c r="AE57" s="76"/>
      <c r="AF57" s="76"/>
      <c r="AG57" s="76">
        <v>39</v>
      </c>
      <c r="AH57" s="76"/>
      <c r="AI57" s="77">
        <v>29.61</v>
      </c>
      <c r="AJ57" s="76">
        <v>38.9</v>
      </c>
      <c r="AK57" s="76"/>
      <c r="AL57" s="76"/>
      <c r="AM57" s="76">
        <v>65</v>
      </c>
      <c r="AN57" s="76"/>
      <c r="AO57" s="76"/>
      <c r="AP57" s="76"/>
      <c r="AQ57" s="76">
        <v>59</v>
      </c>
      <c r="AR57" s="76"/>
      <c r="AS57" s="76">
        <v>39</v>
      </c>
      <c r="AT57" s="76">
        <v>45</v>
      </c>
      <c r="AU57" s="76"/>
      <c r="AV57" s="76"/>
      <c r="AW57" s="76"/>
      <c r="AX57" s="76">
        <v>69</v>
      </c>
      <c r="AY57" s="76"/>
      <c r="AZ57" s="76">
        <v>48</v>
      </c>
      <c r="BA57" s="91"/>
      <c r="BB57" s="91"/>
    </row>
    <row r="58" spans="1:54" ht="21.95" customHeight="1">
      <c r="A58" s="10" t="s">
        <v>166</v>
      </c>
      <c r="B58" s="8" t="s">
        <v>44</v>
      </c>
      <c r="C58" s="8" t="s">
        <v>44</v>
      </c>
      <c r="D58" s="11" t="s">
        <v>1</v>
      </c>
      <c r="E58" s="12">
        <v>1200</v>
      </c>
      <c r="F58" s="15">
        <v>2600</v>
      </c>
      <c r="G58" s="11">
        <f t="shared" si="2"/>
        <v>3120000</v>
      </c>
      <c r="H58" s="32">
        <v>840</v>
      </c>
      <c r="I58" s="11">
        <f t="shared" si="3"/>
        <v>2184000</v>
      </c>
      <c r="J58" s="40">
        <v>0.7</v>
      </c>
      <c r="K58" s="32">
        <v>840</v>
      </c>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7">
        <v>2200</v>
      </c>
      <c r="AT58" s="76"/>
      <c r="AU58" s="76"/>
      <c r="AV58" s="76"/>
      <c r="AW58" s="76"/>
      <c r="AX58" s="76"/>
      <c r="AY58" s="76"/>
      <c r="AZ58" s="76"/>
      <c r="BA58" s="91"/>
      <c r="BB58" s="91"/>
    </row>
    <row r="59" spans="1:54" ht="21.95" customHeight="1">
      <c r="A59" s="10" t="s">
        <v>167</v>
      </c>
      <c r="B59" s="8" t="s">
        <v>79</v>
      </c>
      <c r="C59" s="55" t="s">
        <v>281</v>
      </c>
      <c r="D59" s="11" t="s">
        <v>2</v>
      </c>
      <c r="E59" s="12">
        <v>180</v>
      </c>
      <c r="F59" s="15">
        <v>600</v>
      </c>
      <c r="G59" s="11">
        <f t="shared" ref="G59:G75" si="4">F59*E59</f>
        <v>108000</v>
      </c>
      <c r="H59" s="32">
        <v>125.99999999999999</v>
      </c>
      <c r="I59" s="11">
        <f t="shared" ref="I59:I76" si="5">H59*F59</f>
        <v>75599.999999999985</v>
      </c>
      <c r="J59" s="40">
        <v>0.7</v>
      </c>
      <c r="K59" s="32">
        <v>125.99999999999999</v>
      </c>
      <c r="L59" s="76"/>
      <c r="M59" s="76"/>
      <c r="N59" s="76"/>
      <c r="O59" s="76"/>
      <c r="P59" s="76"/>
      <c r="Q59" s="76"/>
      <c r="R59" s="76"/>
      <c r="S59" s="76"/>
      <c r="T59" s="76"/>
      <c r="U59" s="76"/>
      <c r="V59" s="76"/>
      <c r="W59" s="76"/>
      <c r="X59" s="76"/>
      <c r="Y59" s="76"/>
      <c r="Z59" s="76"/>
      <c r="AA59" s="76">
        <v>449</v>
      </c>
      <c r="AB59" s="77">
        <v>442</v>
      </c>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91"/>
      <c r="BB59" s="91"/>
    </row>
    <row r="60" spans="1:54" ht="21.95" customHeight="1">
      <c r="A60" s="10" t="s">
        <v>168</v>
      </c>
      <c r="B60" s="8" t="s">
        <v>90</v>
      </c>
      <c r="C60" s="101" t="s">
        <v>280</v>
      </c>
      <c r="D60" s="25" t="s">
        <v>18</v>
      </c>
      <c r="E60" s="12">
        <v>18</v>
      </c>
      <c r="F60" s="15">
        <v>27300</v>
      </c>
      <c r="G60" s="11">
        <f t="shared" si="4"/>
        <v>491400</v>
      </c>
      <c r="H60" s="32">
        <v>13</v>
      </c>
      <c r="I60" s="11">
        <f t="shared" si="5"/>
        <v>354900</v>
      </c>
      <c r="J60" s="40">
        <v>0.7</v>
      </c>
      <c r="K60" s="32">
        <v>13</v>
      </c>
      <c r="L60" s="76"/>
      <c r="M60" s="76"/>
      <c r="N60" s="76"/>
      <c r="O60" s="76"/>
      <c r="P60" s="76"/>
      <c r="Q60" s="76"/>
      <c r="R60" s="76"/>
      <c r="S60" s="76"/>
      <c r="T60" s="76"/>
      <c r="U60" s="76"/>
      <c r="V60" s="76"/>
      <c r="W60" s="76">
        <v>24000</v>
      </c>
      <c r="X60" s="76"/>
      <c r="Y60" s="76"/>
      <c r="Z60" s="76"/>
      <c r="AA60" s="77">
        <v>20343</v>
      </c>
      <c r="AB60" s="76"/>
      <c r="AC60" s="76"/>
      <c r="AD60" s="76"/>
      <c r="AE60" s="76"/>
      <c r="AF60" s="76"/>
      <c r="AG60" s="76"/>
      <c r="AH60" s="76"/>
      <c r="AI60" s="76"/>
      <c r="AJ60" s="76"/>
      <c r="AK60" s="76"/>
      <c r="AL60" s="76"/>
      <c r="AM60" s="76"/>
      <c r="AN60" s="76"/>
      <c r="AO60" s="76"/>
      <c r="AP60" s="76"/>
      <c r="AQ60" s="76"/>
      <c r="AR60" s="76"/>
      <c r="AS60" s="76">
        <v>22300</v>
      </c>
      <c r="AT60" s="76"/>
      <c r="AU60" s="76">
        <v>21220</v>
      </c>
      <c r="AV60" s="76"/>
      <c r="AW60" s="76"/>
      <c r="AX60" s="76"/>
      <c r="AY60" s="76"/>
      <c r="AZ60" s="76"/>
      <c r="BA60" s="91"/>
      <c r="BB60" s="91"/>
    </row>
    <row r="61" spans="1:54" ht="21.95" customHeight="1">
      <c r="A61" s="10" t="s">
        <v>169</v>
      </c>
      <c r="B61" s="8" t="s">
        <v>17</v>
      </c>
      <c r="C61" s="102"/>
      <c r="D61" s="25" t="s">
        <v>18</v>
      </c>
      <c r="E61" s="12">
        <v>70</v>
      </c>
      <c r="F61" s="15">
        <v>32800</v>
      </c>
      <c r="G61" s="11">
        <f t="shared" si="4"/>
        <v>2296000</v>
      </c>
      <c r="H61" s="32">
        <v>49</v>
      </c>
      <c r="I61" s="11">
        <f t="shared" si="5"/>
        <v>1607200</v>
      </c>
      <c r="J61" s="40">
        <v>0.7</v>
      </c>
      <c r="K61" s="32">
        <v>49</v>
      </c>
      <c r="L61" s="76"/>
      <c r="M61" s="76"/>
      <c r="N61" s="76"/>
      <c r="O61" s="76"/>
      <c r="P61" s="76"/>
      <c r="Q61" s="76"/>
      <c r="R61" s="76"/>
      <c r="S61" s="76"/>
      <c r="T61" s="76"/>
      <c r="U61" s="76"/>
      <c r="V61" s="76"/>
      <c r="W61" s="76"/>
      <c r="X61" s="76"/>
      <c r="Y61" s="76"/>
      <c r="Z61" s="76"/>
      <c r="AA61" s="77">
        <v>28900</v>
      </c>
      <c r="AB61" s="76"/>
      <c r="AC61" s="76"/>
      <c r="AD61" s="76"/>
      <c r="AE61" s="76"/>
      <c r="AF61" s="76"/>
      <c r="AG61" s="76"/>
      <c r="AH61" s="76"/>
      <c r="AI61" s="76"/>
      <c r="AJ61" s="76"/>
      <c r="AK61" s="76"/>
      <c r="AL61" s="76"/>
      <c r="AM61" s="76"/>
      <c r="AN61" s="76"/>
      <c r="AO61" s="76"/>
      <c r="AP61" s="76"/>
      <c r="AQ61" s="76"/>
      <c r="AR61" s="76"/>
      <c r="AS61" s="76"/>
      <c r="AT61" s="76"/>
      <c r="AU61" s="76">
        <v>31290</v>
      </c>
      <c r="AV61" s="76"/>
      <c r="AW61" s="76"/>
      <c r="AX61" s="76"/>
      <c r="AY61" s="76"/>
      <c r="AZ61" s="76"/>
      <c r="BA61" s="91"/>
      <c r="BB61" s="91"/>
    </row>
    <row r="62" spans="1:54" ht="21.95" customHeight="1">
      <c r="A62" s="10" t="s">
        <v>170</v>
      </c>
      <c r="B62" s="8" t="s">
        <v>19</v>
      </c>
      <c r="C62" s="102"/>
      <c r="D62" s="25" t="s">
        <v>18</v>
      </c>
      <c r="E62" s="12">
        <v>100</v>
      </c>
      <c r="F62" s="15">
        <v>22800</v>
      </c>
      <c r="G62" s="11">
        <f t="shared" si="4"/>
        <v>2280000</v>
      </c>
      <c r="H62" s="32">
        <v>70</v>
      </c>
      <c r="I62" s="11">
        <f t="shared" si="5"/>
        <v>1596000</v>
      </c>
      <c r="J62" s="40">
        <v>0.7</v>
      </c>
      <c r="K62" s="32">
        <v>70</v>
      </c>
      <c r="L62" s="76"/>
      <c r="M62" s="76"/>
      <c r="N62" s="76"/>
      <c r="O62" s="76"/>
      <c r="P62" s="76"/>
      <c r="Q62" s="76"/>
      <c r="R62" s="76"/>
      <c r="S62" s="76"/>
      <c r="T62" s="76"/>
      <c r="U62" s="76"/>
      <c r="V62" s="76"/>
      <c r="W62" s="76"/>
      <c r="X62" s="76"/>
      <c r="Y62" s="76"/>
      <c r="Z62" s="76"/>
      <c r="AA62" s="81">
        <v>22480</v>
      </c>
      <c r="AB62" s="76"/>
      <c r="AC62" s="76"/>
      <c r="AD62" s="76"/>
      <c r="AE62" s="76"/>
      <c r="AF62" s="76"/>
      <c r="AG62" s="76"/>
      <c r="AH62" s="76"/>
      <c r="AI62" s="76"/>
      <c r="AJ62" s="76"/>
      <c r="AK62" s="76"/>
      <c r="AL62" s="76"/>
      <c r="AM62" s="76"/>
      <c r="AN62" s="76"/>
      <c r="AO62" s="76"/>
      <c r="AP62" s="76"/>
      <c r="AQ62" s="76"/>
      <c r="AR62" s="76"/>
      <c r="AS62" s="76"/>
      <c r="AT62" s="76"/>
      <c r="AU62" s="77">
        <v>21990</v>
      </c>
      <c r="AV62" s="76"/>
      <c r="AW62" s="76"/>
      <c r="AX62" s="76"/>
      <c r="AY62" s="76"/>
      <c r="AZ62" s="76"/>
      <c r="BA62" s="91"/>
      <c r="BB62" s="91"/>
    </row>
    <row r="63" spans="1:54" ht="21.95" customHeight="1">
      <c r="A63" s="10" t="s">
        <v>171</v>
      </c>
      <c r="B63" s="8" t="s">
        <v>20</v>
      </c>
      <c r="C63" s="103"/>
      <c r="D63" s="25" t="s">
        <v>18</v>
      </c>
      <c r="E63" s="12">
        <v>100</v>
      </c>
      <c r="F63" s="15">
        <v>17000</v>
      </c>
      <c r="G63" s="11">
        <f t="shared" si="4"/>
        <v>1700000</v>
      </c>
      <c r="H63" s="32">
        <v>70</v>
      </c>
      <c r="I63" s="11">
        <f t="shared" si="5"/>
        <v>1190000</v>
      </c>
      <c r="J63" s="40">
        <v>0.7</v>
      </c>
      <c r="K63" s="32">
        <v>70</v>
      </c>
      <c r="L63" s="76"/>
      <c r="M63" s="76"/>
      <c r="N63" s="76"/>
      <c r="O63" s="76"/>
      <c r="P63" s="76"/>
      <c r="Q63" s="76"/>
      <c r="R63" s="76"/>
      <c r="S63" s="76"/>
      <c r="T63" s="76"/>
      <c r="U63" s="76"/>
      <c r="V63" s="76"/>
      <c r="W63" s="76"/>
      <c r="X63" s="76"/>
      <c r="Y63" s="76"/>
      <c r="Z63" s="76"/>
      <c r="AA63" s="77">
        <v>16200</v>
      </c>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91"/>
      <c r="BB63" s="91"/>
    </row>
    <row r="64" spans="1:54" ht="21.95" customHeight="1">
      <c r="A64" s="10" t="s">
        <v>172</v>
      </c>
      <c r="B64" s="8" t="s">
        <v>21</v>
      </c>
      <c r="C64" s="20" t="s">
        <v>110</v>
      </c>
      <c r="D64" s="25" t="s">
        <v>13</v>
      </c>
      <c r="E64" s="12">
        <v>5000</v>
      </c>
      <c r="F64" s="15">
        <v>340</v>
      </c>
      <c r="G64" s="11">
        <f t="shared" si="4"/>
        <v>1700000</v>
      </c>
      <c r="H64" s="32">
        <v>3500</v>
      </c>
      <c r="I64" s="11">
        <f t="shared" si="5"/>
        <v>1190000</v>
      </c>
      <c r="J64" s="40">
        <v>0.7</v>
      </c>
      <c r="K64" s="32">
        <v>3500</v>
      </c>
      <c r="L64" s="76"/>
      <c r="M64" s="76"/>
      <c r="N64" s="76"/>
      <c r="O64" s="76"/>
      <c r="P64" s="76"/>
      <c r="Q64" s="76"/>
      <c r="R64" s="76">
        <v>335</v>
      </c>
      <c r="S64" s="77">
        <v>323</v>
      </c>
      <c r="T64" s="76"/>
      <c r="U64" s="76"/>
      <c r="V64" s="76"/>
      <c r="W64" s="76"/>
      <c r="X64" s="76"/>
      <c r="Y64" s="76"/>
      <c r="Z64" s="76"/>
      <c r="AA64" s="76"/>
      <c r="AB64" s="76"/>
      <c r="AC64" s="76"/>
      <c r="AD64" s="76"/>
      <c r="AE64" s="76"/>
      <c r="AF64" s="76"/>
      <c r="AG64" s="76">
        <v>338</v>
      </c>
      <c r="AH64" s="76"/>
      <c r="AI64" s="76"/>
      <c r="AJ64" s="76"/>
      <c r="AK64" s="76"/>
      <c r="AL64" s="76"/>
      <c r="AM64" s="76"/>
      <c r="AN64" s="76"/>
      <c r="AO64" s="76"/>
      <c r="AP64" s="76"/>
      <c r="AQ64" s="76"/>
      <c r="AR64" s="76"/>
      <c r="AS64" s="76">
        <v>338</v>
      </c>
      <c r="AT64" s="76"/>
      <c r="AU64" s="76"/>
      <c r="AV64" s="76"/>
      <c r="AW64" s="76"/>
      <c r="AX64" s="76">
        <v>339.5</v>
      </c>
      <c r="AY64" s="76"/>
      <c r="AZ64" s="76"/>
      <c r="BA64" s="91"/>
      <c r="BB64" s="91"/>
    </row>
    <row r="65" spans="1:55" ht="21.95" customHeight="1">
      <c r="A65" s="10" t="s">
        <v>173</v>
      </c>
      <c r="B65" s="16" t="s">
        <v>63</v>
      </c>
      <c r="C65" s="18" t="s">
        <v>303</v>
      </c>
      <c r="D65" s="22" t="s">
        <v>1</v>
      </c>
      <c r="E65" s="12">
        <v>5000</v>
      </c>
      <c r="F65" s="15">
        <v>90</v>
      </c>
      <c r="G65" s="11">
        <f t="shared" si="4"/>
        <v>450000</v>
      </c>
      <c r="H65" s="32">
        <v>3500</v>
      </c>
      <c r="I65" s="11">
        <f t="shared" si="5"/>
        <v>315000</v>
      </c>
      <c r="J65" s="40">
        <v>0.7</v>
      </c>
      <c r="K65" s="32">
        <v>3500</v>
      </c>
      <c r="L65" s="76"/>
      <c r="M65" s="76"/>
      <c r="N65" s="76"/>
      <c r="O65" s="76"/>
      <c r="P65" s="76"/>
      <c r="Q65" s="76"/>
      <c r="R65" s="76"/>
      <c r="S65" s="76"/>
      <c r="T65" s="76"/>
      <c r="U65" s="76"/>
      <c r="V65" s="76"/>
      <c r="W65" s="76">
        <v>80</v>
      </c>
      <c r="X65" s="76"/>
      <c r="Y65" s="76"/>
      <c r="Z65" s="76"/>
      <c r="AA65" s="76">
        <v>40</v>
      </c>
      <c r="AB65" s="76">
        <v>40</v>
      </c>
      <c r="AC65" s="76"/>
      <c r="AD65" s="76"/>
      <c r="AE65" s="76"/>
      <c r="AF65" s="76"/>
      <c r="AG65" s="76"/>
      <c r="AH65" s="76"/>
      <c r="AI65" s="76"/>
      <c r="AJ65" s="76">
        <v>37.5</v>
      </c>
      <c r="AK65" s="76"/>
      <c r="AL65" s="76"/>
      <c r="AM65" s="76"/>
      <c r="AN65" s="76"/>
      <c r="AO65" s="76"/>
      <c r="AP65" s="76"/>
      <c r="AQ65" s="76">
        <v>88</v>
      </c>
      <c r="AR65" s="77">
        <v>35.4</v>
      </c>
      <c r="AS65" s="76"/>
      <c r="AT65" s="76">
        <v>55</v>
      </c>
      <c r="AU65" s="76"/>
      <c r="AV65" s="76">
        <v>84</v>
      </c>
      <c r="AW65" s="76"/>
      <c r="AX65" s="76">
        <v>85</v>
      </c>
      <c r="AY65" s="76"/>
      <c r="AZ65" s="76"/>
      <c r="BA65" s="91"/>
      <c r="BB65" s="91"/>
    </row>
    <row r="66" spans="1:55" ht="21.95" customHeight="1">
      <c r="A66" s="10" t="s">
        <v>174</v>
      </c>
      <c r="B66" s="16" t="s">
        <v>63</v>
      </c>
      <c r="C66" s="18" t="s">
        <v>304</v>
      </c>
      <c r="D66" s="22" t="s">
        <v>1</v>
      </c>
      <c r="E66" s="12">
        <v>5600</v>
      </c>
      <c r="F66" s="15">
        <v>90</v>
      </c>
      <c r="G66" s="11">
        <f t="shared" si="4"/>
        <v>504000</v>
      </c>
      <c r="H66" s="32">
        <v>3919.9999999999995</v>
      </c>
      <c r="I66" s="11">
        <f t="shared" si="5"/>
        <v>352799.99999999994</v>
      </c>
      <c r="J66" s="40">
        <v>0.7</v>
      </c>
      <c r="K66" s="32">
        <v>3919.9999999999995</v>
      </c>
      <c r="L66" s="76"/>
      <c r="M66" s="76"/>
      <c r="N66" s="76"/>
      <c r="O66" s="76"/>
      <c r="P66" s="76"/>
      <c r="Q66" s="76"/>
      <c r="R66" s="76"/>
      <c r="S66" s="76"/>
      <c r="T66" s="76"/>
      <c r="U66" s="76"/>
      <c r="V66" s="76"/>
      <c r="W66" s="76">
        <v>80</v>
      </c>
      <c r="X66" s="76"/>
      <c r="Y66" s="76"/>
      <c r="Z66" s="76"/>
      <c r="AA66" s="76">
        <v>40</v>
      </c>
      <c r="AB66" s="76">
        <v>40</v>
      </c>
      <c r="AC66" s="76"/>
      <c r="AD66" s="76"/>
      <c r="AE66" s="76"/>
      <c r="AF66" s="76"/>
      <c r="AG66" s="76"/>
      <c r="AH66" s="76"/>
      <c r="AI66" s="76"/>
      <c r="AJ66" s="76">
        <v>37.5</v>
      </c>
      <c r="AK66" s="76"/>
      <c r="AL66" s="76"/>
      <c r="AM66" s="76"/>
      <c r="AN66" s="76"/>
      <c r="AO66" s="76"/>
      <c r="AP66" s="76"/>
      <c r="AQ66" s="76">
        <v>88</v>
      </c>
      <c r="AR66" s="77">
        <v>35.4</v>
      </c>
      <c r="AS66" s="76"/>
      <c r="AT66" s="76">
        <v>55</v>
      </c>
      <c r="AU66" s="76"/>
      <c r="AV66" s="76">
        <v>84</v>
      </c>
      <c r="AW66" s="76"/>
      <c r="AX66" s="76">
        <v>85</v>
      </c>
      <c r="AY66" s="76"/>
      <c r="AZ66" s="76"/>
      <c r="BA66" s="91"/>
      <c r="BB66" s="91"/>
    </row>
    <row r="67" spans="1:55" ht="21.95" customHeight="1">
      <c r="A67" s="10" t="s">
        <v>175</v>
      </c>
      <c r="B67" s="16" t="s">
        <v>63</v>
      </c>
      <c r="C67" s="18" t="s">
        <v>305</v>
      </c>
      <c r="D67" s="22" t="s">
        <v>1</v>
      </c>
      <c r="E67" s="12">
        <v>5600</v>
      </c>
      <c r="F67" s="15">
        <v>90</v>
      </c>
      <c r="G67" s="11">
        <f t="shared" si="4"/>
        <v>504000</v>
      </c>
      <c r="H67" s="32">
        <v>3919.9999999999995</v>
      </c>
      <c r="I67" s="11">
        <f t="shared" si="5"/>
        <v>352799.99999999994</v>
      </c>
      <c r="J67" s="40">
        <v>0.7</v>
      </c>
      <c r="K67" s="32">
        <v>3919.9999999999995</v>
      </c>
      <c r="L67" s="76"/>
      <c r="M67" s="76"/>
      <c r="N67" s="76"/>
      <c r="O67" s="76"/>
      <c r="P67" s="76"/>
      <c r="Q67" s="76"/>
      <c r="R67" s="76"/>
      <c r="S67" s="76"/>
      <c r="T67" s="76"/>
      <c r="U67" s="76"/>
      <c r="V67" s="76"/>
      <c r="W67" s="76">
        <v>80</v>
      </c>
      <c r="X67" s="76"/>
      <c r="Y67" s="76"/>
      <c r="Z67" s="76"/>
      <c r="AA67" s="76">
        <v>40</v>
      </c>
      <c r="AB67" s="76">
        <v>40</v>
      </c>
      <c r="AC67" s="76"/>
      <c r="AD67" s="76"/>
      <c r="AE67" s="76"/>
      <c r="AF67" s="76"/>
      <c r="AG67" s="76"/>
      <c r="AH67" s="76"/>
      <c r="AI67" s="76"/>
      <c r="AJ67" s="76">
        <v>37.5</v>
      </c>
      <c r="AK67" s="76"/>
      <c r="AL67" s="76"/>
      <c r="AM67" s="76"/>
      <c r="AN67" s="76"/>
      <c r="AO67" s="76"/>
      <c r="AP67" s="76"/>
      <c r="AQ67" s="76">
        <v>88</v>
      </c>
      <c r="AR67" s="77">
        <v>35.4</v>
      </c>
      <c r="AS67" s="76"/>
      <c r="AT67" s="76">
        <v>55</v>
      </c>
      <c r="AU67" s="76"/>
      <c r="AV67" s="76">
        <v>84</v>
      </c>
      <c r="AW67" s="76"/>
      <c r="AX67" s="76">
        <v>85</v>
      </c>
      <c r="AY67" s="76"/>
      <c r="AZ67" s="76"/>
      <c r="BA67" s="91"/>
      <c r="BB67" s="91"/>
    </row>
    <row r="68" spans="1:55" ht="21.95" customHeight="1">
      <c r="A68" s="10" t="s">
        <v>176</v>
      </c>
      <c r="B68" s="16" t="s">
        <v>63</v>
      </c>
      <c r="C68" s="18" t="s">
        <v>306</v>
      </c>
      <c r="D68" s="22" t="s">
        <v>1</v>
      </c>
      <c r="E68" s="12">
        <v>10000</v>
      </c>
      <c r="F68" s="15">
        <v>90</v>
      </c>
      <c r="G68" s="11">
        <f t="shared" si="4"/>
        <v>900000</v>
      </c>
      <c r="H68" s="32">
        <v>7000</v>
      </c>
      <c r="I68" s="11">
        <f t="shared" si="5"/>
        <v>630000</v>
      </c>
      <c r="J68" s="40">
        <v>0.7</v>
      </c>
      <c r="K68" s="32">
        <v>7000</v>
      </c>
      <c r="L68" s="76"/>
      <c r="M68" s="76"/>
      <c r="N68" s="76"/>
      <c r="O68" s="76"/>
      <c r="P68" s="76"/>
      <c r="Q68" s="76"/>
      <c r="R68" s="76"/>
      <c r="S68" s="76"/>
      <c r="T68" s="76"/>
      <c r="U68" s="76"/>
      <c r="V68" s="76"/>
      <c r="W68" s="76">
        <v>80</v>
      </c>
      <c r="X68" s="76"/>
      <c r="Y68" s="76"/>
      <c r="Z68" s="76"/>
      <c r="AA68" s="76">
        <v>40</v>
      </c>
      <c r="AB68" s="76">
        <v>40</v>
      </c>
      <c r="AC68" s="76"/>
      <c r="AD68" s="76"/>
      <c r="AE68" s="76"/>
      <c r="AF68" s="76"/>
      <c r="AG68" s="76"/>
      <c r="AH68" s="76"/>
      <c r="AI68" s="76"/>
      <c r="AJ68" s="76">
        <v>37.5</v>
      </c>
      <c r="AK68" s="76"/>
      <c r="AL68" s="76"/>
      <c r="AM68" s="76"/>
      <c r="AN68" s="76"/>
      <c r="AO68" s="76"/>
      <c r="AP68" s="76"/>
      <c r="AQ68" s="76">
        <v>88</v>
      </c>
      <c r="AR68" s="77">
        <v>35.4</v>
      </c>
      <c r="AS68" s="76"/>
      <c r="AT68" s="76">
        <v>55</v>
      </c>
      <c r="AU68" s="76"/>
      <c r="AV68" s="76">
        <v>84</v>
      </c>
      <c r="AW68" s="76"/>
      <c r="AX68" s="76">
        <v>85</v>
      </c>
      <c r="AY68" s="76"/>
      <c r="AZ68" s="76"/>
      <c r="BA68" s="91"/>
      <c r="BB68" s="91"/>
    </row>
    <row r="69" spans="1:55" ht="21.95" customHeight="1">
      <c r="A69" s="10" t="s">
        <v>177</v>
      </c>
      <c r="B69" s="16" t="s">
        <v>63</v>
      </c>
      <c r="C69" s="18" t="s">
        <v>307</v>
      </c>
      <c r="D69" s="22" t="s">
        <v>1</v>
      </c>
      <c r="E69" s="12">
        <v>5800</v>
      </c>
      <c r="F69" s="15">
        <v>90</v>
      </c>
      <c r="G69" s="11">
        <f t="shared" si="4"/>
        <v>522000</v>
      </c>
      <c r="H69" s="32">
        <v>4059.9999999999995</v>
      </c>
      <c r="I69" s="11">
        <f t="shared" si="5"/>
        <v>365399.99999999994</v>
      </c>
      <c r="J69" s="40">
        <v>0.7</v>
      </c>
      <c r="K69" s="32">
        <v>4059.9999999999995</v>
      </c>
      <c r="L69" s="76"/>
      <c r="M69" s="76"/>
      <c r="N69" s="76"/>
      <c r="O69" s="76"/>
      <c r="P69" s="76"/>
      <c r="Q69" s="76"/>
      <c r="R69" s="76"/>
      <c r="S69" s="76"/>
      <c r="T69" s="76"/>
      <c r="U69" s="76"/>
      <c r="V69" s="76"/>
      <c r="W69" s="76">
        <v>80</v>
      </c>
      <c r="X69" s="76"/>
      <c r="Y69" s="76"/>
      <c r="Z69" s="76"/>
      <c r="AA69" s="76">
        <v>40</v>
      </c>
      <c r="AB69" s="76">
        <v>40</v>
      </c>
      <c r="AC69" s="76"/>
      <c r="AD69" s="76"/>
      <c r="AE69" s="76"/>
      <c r="AF69" s="76"/>
      <c r="AG69" s="76"/>
      <c r="AH69" s="76"/>
      <c r="AI69" s="76"/>
      <c r="AJ69" s="76">
        <v>37.5</v>
      </c>
      <c r="AK69" s="76"/>
      <c r="AL69" s="76"/>
      <c r="AM69" s="76"/>
      <c r="AN69" s="76"/>
      <c r="AO69" s="76"/>
      <c r="AP69" s="76"/>
      <c r="AQ69" s="76">
        <v>88</v>
      </c>
      <c r="AR69" s="77">
        <v>35.4</v>
      </c>
      <c r="AS69" s="76"/>
      <c r="AT69" s="76">
        <v>55</v>
      </c>
      <c r="AU69" s="76"/>
      <c r="AV69" s="76">
        <v>84</v>
      </c>
      <c r="AW69" s="76"/>
      <c r="AX69" s="76">
        <v>85</v>
      </c>
      <c r="AY69" s="76"/>
      <c r="AZ69" s="76"/>
      <c r="BA69" s="91"/>
      <c r="BB69" s="91"/>
    </row>
    <row r="70" spans="1:55" ht="21.95" customHeight="1">
      <c r="A70" s="10" t="s">
        <v>178</v>
      </c>
      <c r="B70" s="16" t="s">
        <v>63</v>
      </c>
      <c r="C70" s="18" t="s">
        <v>308</v>
      </c>
      <c r="D70" s="24" t="s">
        <v>1</v>
      </c>
      <c r="E70" s="12">
        <v>1300</v>
      </c>
      <c r="F70" s="15">
        <v>90</v>
      </c>
      <c r="G70" s="11">
        <f t="shared" si="4"/>
        <v>117000</v>
      </c>
      <c r="H70" s="32">
        <v>909.99999999999989</v>
      </c>
      <c r="I70" s="11">
        <f t="shared" si="5"/>
        <v>81899.999999999985</v>
      </c>
      <c r="J70" s="40">
        <v>0.7</v>
      </c>
      <c r="K70" s="32">
        <v>909.99999999999989</v>
      </c>
      <c r="L70" s="76"/>
      <c r="M70" s="76"/>
      <c r="N70" s="76"/>
      <c r="O70" s="76"/>
      <c r="P70" s="76"/>
      <c r="Q70" s="76"/>
      <c r="R70" s="76"/>
      <c r="S70" s="76"/>
      <c r="T70" s="76"/>
      <c r="U70" s="76"/>
      <c r="V70" s="76"/>
      <c r="W70" s="76">
        <v>80</v>
      </c>
      <c r="X70" s="76"/>
      <c r="Y70" s="76"/>
      <c r="Z70" s="76"/>
      <c r="AA70" s="76">
        <v>40</v>
      </c>
      <c r="AB70" s="76">
        <v>40</v>
      </c>
      <c r="AC70" s="76"/>
      <c r="AD70" s="76"/>
      <c r="AE70" s="76"/>
      <c r="AF70" s="76"/>
      <c r="AG70" s="76"/>
      <c r="AH70" s="76"/>
      <c r="AI70" s="76"/>
      <c r="AJ70" s="76">
        <v>37.5</v>
      </c>
      <c r="AK70" s="76"/>
      <c r="AL70" s="76"/>
      <c r="AM70" s="76"/>
      <c r="AN70" s="76"/>
      <c r="AO70" s="76"/>
      <c r="AP70" s="76"/>
      <c r="AQ70" s="76">
        <v>88</v>
      </c>
      <c r="AR70" s="77">
        <v>35.4</v>
      </c>
      <c r="AS70" s="76"/>
      <c r="AT70" s="76">
        <v>55</v>
      </c>
      <c r="AU70" s="76"/>
      <c r="AV70" s="76">
        <v>88</v>
      </c>
      <c r="AW70" s="76"/>
      <c r="AX70" s="76">
        <v>85</v>
      </c>
      <c r="AY70" s="76"/>
      <c r="AZ70" s="76"/>
      <c r="BA70" s="91"/>
      <c r="BB70" s="91"/>
    </row>
    <row r="71" spans="1:55" ht="21.95" customHeight="1">
      <c r="A71" s="10" t="s">
        <v>179</v>
      </c>
      <c r="B71" s="8" t="s">
        <v>58</v>
      </c>
      <c r="C71" s="8" t="s">
        <v>261</v>
      </c>
      <c r="D71" s="25" t="s">
        <v>22</v>
      </c>
      <c r="E71" s="12">
        <v>220</v>
      </c>
      <c r="F71" s="15">
        <v>1300</v>
      </c>
      <c r="G71" s="11">
        <f t="shared" si="4"/>
        <v>286000</v>
      </c>
      <c r="H71" s="32">
        <v>154</v>
      </c>
      <c r="I71" s="11">
        <f t="shared" si="5"/>
        <v>200200</v>
      </c>
      <c r="J71" s="40">
        <v>0.7</v>
      </c>
      <c r="K71" s="32">
        <v>154</v>
      </c>
      <c r="L71" s="76"/>
      <c r="M71" s="76"/>
      <c r="N71" s="76"/>
      <c r="O71" s="76"/>
      <c r="P71" s="76"/>
      <c r="Q71" s="76"/>
      <c r="R71" s="76"/>
      <c r="S71" s="76"/>
      <c r="T71" s="76"/>
      <c r="U71" s="76"/>
      <c r="V71" s="76"/>
      <c r="W71" s="76"/>
      <c r="X71" s="76"/>
      <c r="Y71" s="76"/>
      <c r="Z71" s="76"/>
      <c r="AA71" s="76">
        <v>1290</v>
      </c>
      <c r="AB71" s="76"/>
      <c r="AC71" s="76"/>
      <c r="AD71" s="76"/>
      <c r="AE71" s="76"/>
      <c r="AF71" s="76"/>
      <c r="AG71" s="76"/>
      <c r="AH71" s="76"/>
      <c r="AI71" s="76"/>
      <c r="AJ71" s="76"/>
      <c r="AK71" s="76"/>
      <c r="AL71" s="76"/>
      <c r="AM71" s="76"/>
      <c r="AN71" s="76"/>
      <c r="AO71" s="76"/>
      <c r="AP71" s="76"/>
      <c r="AQ71" s="76"/>
      <c r="AR71" s="76"/>
      <c r="AS71" s="76"/>
      <c r="AT71" s="76"/>
      <c r="AU71" s="77">
        <v>1265</v>
      </c>
      <c r="AV71" s="76"/>
      <c r="AW71" s="76"/>
      <c r="AX71" s="76"/>
      <c r="AY71" s="76"/>
      <c r="AZ71" s="76"/>
      <c r="BA71" s="91"/>
      <c r="BB71" s="91"/>
      <c r="BC71">
        <f>AU71*K72</f>
        <v>177100</v>
      </c>
    </row>
    <row r="72" spans="1:55" ht="21.95" customHeight="1">
      <c r="A72" s="10" t="s">
        <v>180</v>
      </c>
      <c r="B72" s="8" t="s">
        <v>23</v>
      </c>
      <c r="C72" s="8" t="s">
        <v>285</v>
      </c>
      <c r="D72" s="11" t="s">
        <v>1</v>
      </c>
      <c r="E72" s="12">
        <v>200</v>
      </c>
      <c r="F72" s="15">
        <v>820</v>
      </c>
      <c r="G72" s="11">
        <f t="shared" si="4"/>
        <v>164000</v>
      </c>
      <c r="H72" s="32">
        <v>140</v>
      </c>
      <c r="I72" s="11">
        <f t="shared" si="5"/>
        <v>114800</v>
      </c>
      <c r="J72" s="40">
        <v>0.7</v>
      </c>
      <c r="K72" s="32">
        <v>140</v>
      </c>
      <c r="L72" s="76"/>
      <c r="M72" s="76"/>
      <c r="N72" s="77">
        <v>794</v>
      </c>
      <c r="O72" s="76"/>
      <c r="P72" s="76"/>
      <c r="Q72" s="76"/>
      <c r="R72" s="76"/>
      <c r="S72" s="76"/>
      <c r="T72" s="76"/>
      <c r="U72" s="76"/>
      <c r="V72" s="76"/>
      <c r="W72" s="76"/>
      <c r="X72" s="76">
        <v>816</v>
      </c>
      <c r="Y72" s="76"/>
      <c r="Z72" s="76"/>
      <c r="AA72" s="76"/>
      <c r="AB72" s="76"/>
      <c r="AC72" s="76"/>
      <c r="AD72" s="76"/>
      <c r="AE72" s="76"/>
      <c r="AF72" s="76"/>
      <c r="AG72" s="76"/>
      <c r="AH72" s="76"/>
      <c r="AI72" s="76"/>
      <c r="AJ72" s="76"/>
      <c r="AK72" s="76">
        <v>818</v>
      </c>
      <c r="AL72" s="76"/>
      <c r="AM72" s="76"/>
      <c r="AN72" s="76"/>
      <c r="AO72" s="76"/>
      <c r="AP72" s="76"/>
      <c r="AQ72" s="76"/>
      <c r="AR72" s="76"/>
      <c r="AS72" s="76"/>
      <c r="AT72" s="76"/>
      <c r="AU72" s="76"/>
      <c r="AV72" s="76"/>
      <c r="AW72" s="76"/>
      <c r="AX72" s="76"/>
      <c r="AY72" s="76"/>
      <c r="AZ72" s="76"/>
      <c r="BA72" s="91"/>
      <c r="BB72" s="91"/>
    </row>
    <row r="73" spans="1:55" ht="21.95" customHeight="1">
      <c r="A73" s="10" t="s">
        <v>181</v>
      </c>
      <c r="B73" s="8" t="s">
        <v>24</v>
      </c>
      <c r="C73" s="8" t="s">
        <v>286</v>
      </c>
      <c r="D73" s="11" t="s">
        <v>1</v>
      </c>
      <c r="E73" s="12">
        <v>200</v>
      </c>
      <c r="F73" s="15">
        <v>860</v>
      </c>
      <c r="G73" s="11">
        <f t="shared" si="4"/>
        <v>172000</v>
      </c>
      <c r="H73" s="32">
        <v>140</v>
      </c>
      <c r="I73" s="11">
        <f t="shared" si="5"/>
        <v>120400</v>
      </c>
      <c r="J73" s="40">
        <v>0.7</v>
      </c>
      <c r="K73" s="32">
        <v>140</v>
      </c>
      <c r="L73" s="76"/>
      <c r="M73" s="76"/>
      <c r="N73" s="77">
        <v>794</v>
      </c>
      <c r="O73" s="76"/>
      <c r="P73" s="76"/>
      <c r="Q73" s="76"/>
      <c r="R73" s="76"/>
      <c r="S73" s="76"/>
      <c r="T73" s="76"/>
      <c r="U73" s="76"/>
      <c r="V73" s="76"/>
      <c r="W73" s="76"/>
      <c r="X73" s="76">
        <v>816</v>
      </c>
      <c r="Y73" s="76"/>
      <c r="Z73" s="76"/>
      <c r="AA73" s="76"/>
      <c r="AB73" s="76"/>
      <c r="AC73" s="76"/>
      <c r="AD73" s="76"/>
      <c r="AE73" s="76"/>
      <c r="AF73" s="76"/>
      <c r="AG73" s="76"/>
      <c r="AH73" s="76"/>
      <c r="AI73" s="76"/>
      <c r="AJ73" s="76"/>
      <c r="AK73" s="76">
        <v>855</v>
      </c>
      <c r="AL73" s="76"/>
      <c r="AM73" s="76"/>
      <c r="AN73" s="76"/>
      <c r="AO73" s="76"/>
      <c r="AP73" s="76"/>
      <c r="AQ73" s="76"/>
      <c r="AR73" s="76"/>
      <c r="AS73" s="76"/>
      <c r="AT73" s="76"/>
      <c r="AU73" s="76"/>
      <c r="AV73" s="76"/>
      <c r="AW73" s="76"/>
      <c r="AX73" s="76"/>
      <c r="AY73" s="76"/>
      <c r="AZ73" s="76"/>
      <c r="BA73" s="91"/>
      <c r="BB73" s="91"/>
    </row>
    <row r="74" spans="1:55" ht="21.95" customHeight="1">
      <c r="A74" s="10" t="s">
        <v>182</v>
      </c>
      <c r="B74" s="8" t="s">
        <v>73</v>
      </c>
      <c r="C74" s="8" t="s">
        <v>92</v>
      </c>
      <c r="D74" s="11" t="s">
        <v>1</v>
      </c>
      <c r="E74" s="12">
        <v>280000</v>
      </c>
      <c r="F74" s="15">
        <v>9</v>
      </c>
      <c r="G74" s="11">
        <f t="shared" si="4"/>
        <v>2520000</v>
      </c>
      <c r="H74" s="32">
        <v>196000</v>
      </c>
      <c r="I74" s="11">
        <f t="shared" si="5"/>
        <v>1764000</v>
      </c>
      <c r="J74" s="40">
        <v>0.7</v>
      </c>
      <c r="K74" s="32">
        <v>196000</v>
      </c>
      <c r="L74" s="76"/>
      <c r="M74" s="76"/>
      <c r="N74" s="76"/>
      <c r="O74" s="76">
        <v>8.58</v>
      </c>
      <c r="P74" s="76">
        <v>6.5</v>
      </c>
      <c r="Q74" s="76"/>
      <c r="R74" s="77">
        <v>5.85</v>
      </c>
      <c r="S74" s="76"/>
      <c r="T74" s="76"/>
      <c r="U74" s="76"/>
      <c r="V74" s="76"/>
      <c r="W74" s="76"/>
      <c r="X74" s="76"/>
      <c r="Y74" s="76"/>
      <c r="Z74" s="76">
        <v>7.7</v>
      </c>
      <c r="AA74" s="76"/>
      <c r="AB74" s="76">
        <v>7.5</v>
      </c>
      <c r="AC74" s="76">
        <v>8</v>
      </c>
      <c r="AD74" s="76"/>
      <c r="AE74" s="76"/>
      <c r="AF74" s="76"/>
      <c r="AG74" s="76">
        <v>7.5</v>
      </c>
      <c r="AH74" s="76"/>
      <c r="AI74" s="76">
        <v>8.26</v>
      </c>
      <c r="AJ74" s="76">
        <v>6.89</v>
      </c>
      <c r="AK74" s="76"/>
      <c r="AL74" s="76"/>
      <c r="AM74" s="76"/>
      <c r="AN74" s="76">
        <v>8.77</v>
      </c>
      <c r="AO74" s="76"/>
      <c r="AP74" s="76"/>
      <c r="AQ74" s="76">
        <v>5.9</v>
      </c>
      <c r="AR74" s="76">
        <v>8.26</v>
      </c>
      <c r="AS74" s="76">
        <v>6.5</v>
      </c>
      <c r="AT74" s="76"/>
      <c r="AU74" s="76"/>
      <c r="AV74" s="76">
        <v>8</v>
      </c>
      <c r="AW74" s="76"/>
      <c r="AX74" s="76">
        <v>9</v>
      </c>
      <c r="AY74" s="76"/>
      <c r="AZ74" s="76">
        <v>8</v>
      </c>
      <c r="BA74" s="91"/>
      <c r="BB74" s="91"/>
    </row>
    <row r="75" spans="1:55" ht="21.95" customHeight="1">
      <c r="A75" s="10" t="s">
        <v>183</v>
      </c>
      <c r="B75" s="8" t="s">
        <v>25</v>
      </c>
      <c r="C75" s="8" t="s">
        <v>62</v>
      </c>
      <c r="D75" s="11" t="s">
        <v>1</v>
      </c>
      <c r="E75" s="12">
        <v>12000</v>
      </c>
      <c r="F75" s="15">
        <v>250</v>
      </c>
      <c r="G75" s="11">
        <f t="shared" si="4"/>
        <v>3000000</v>
      </c>
      <c r="H75" s="32">
        <v>8400</v>
      </c>
      <c r="I75" s="11">
        <f t="shared" si="5"/>
        <v>2100000</v>
      </c>
      <c r="J75" s="40">
        <v>0.7</v>
      </c>
      <c r="K75" s="32">
        <v>8400</v>
      </c>
      <c r="L75" s="76"/>
      <c r="M75" s="76"/>
      <c r="N75" s="76">
        <v>211</v>
      </c>
      <c r="O75" s="76">
        <v>179.8</v>
      </c>
      <c r="P75" s="76"/>
      <c r="Q75" s="76"/>
      <c r="R75" s="76"/>
      <c r="S75" s="77">
        <v>155</v>
      </c>
      <c r="T75" s="76"/>
      <c r="U75" s="76"/>
      <c r="V75" s="76"/>
      <c r="W75" s="76"/>
      <c r="X75" s="76"/>
      <c r="Y75" s="76"/>
      <c r="Z75" s="76"/>
      <c r="AA75" s="76"/>
      <c r="AB75" s="76"/>
      <c r="AC75" s="76"/>
      <c r="AD75" s="76"/>
      <c r="AE75" s="76">
        <v>210</v>
      </c>
      <c r="AF75" s="76"/>
      <c r="AG75" s="76">
        <v>217</v>
      </c>
      <c r="AH75" s="76"/>
      <c r="AI75" s="76"/>
      <c r="AJ75" s="76">
        <v>167.9</v>
      </c>
      <c r="AK75" s="76"/>
      <c r="AL75" s="76"/>
      <c r="AM75" s="76"/>
      <c r="AN75" s="76"/>
      <c r="AO75" s="76"/>
      <c r="AP75" s="76"/>
      <c r="AQ75" s="76"/>
      <c r="AR75" s="76"/>
      <c r="AS75" s="76">
        <v>235</v>
      </c>
      <c r="AT75" s="76">
        <v>250</v>
      </c>
      <c r="AU75" s="76"/>
      <c r="AV75" s="76">
        <v>166</v>
      </c>
      <c r="AW75" s="76"/>
      <c r="AX75" s="76">
        <v>248</v>
      </c>
      <c r="AY75" s="76"/>
      <c r="AZ75" s="76"/>
      <c r="BA75" s="91"/>
      <c r="BB75" s="91"/>
    </row>
    <row r="76" spans="1:55" ht="21.95" customHeight="1">
      <c r="A76" s="10" t="s">
        <v>184</v>
      </c>
      <c r="B76" s="69" t="s">
        <v>43</v>
      </c>
      <c r="C76" s="8" t="s">
        <v>363</v>
      </c>
      <c r="D76" s="11"/>
      <c r="E76" s="12"/>
      <c r="F76" s="15">
        <v>3800</v>
      </c>
      <c r="G76" s="11"/>
      <c r="H76" s="32">
        <v>350</v>
      </c>
      <c r="I76" s="11">
        <f t="shared" si="5"/>
        <v>1330000</v>
      </c>
      <c r="J76" s="40"/>
      <c r="K76" s="32">
        <v>350</v>
      </c>
      <c r="L76" s="76"/>
      <c r="M76" s="76"/>
      <c r="N76" s="77">
        <v>3633</v>
      </c>
      <c r="O76" s="76"/>
      <c r="P76" s="76"/>
      <c r="Q76" s="76"/>
      <c r="R76" s="76"/>
      <c r="S76" s="76"/>
      <c r="T76" s="76"/>
      <c r="U76" s="76"/>
      <c r="V76" s="76"/>
      <c r="W76" s="76"/>
      <c r="X76" s="76"/>
      <c r="Y76" s="76">
        <v>3680</v>
      </c>
      <c r="Z76" s="76"/>
      <c r="AA76" s="76"/>
      <c r="AB76" s="76"/>
      <c r="AC76" s="76"/>
      <c r="AD76" s="76"/>
      <c r="AE76" s="76"/>
      <c r="AF76" s="76"/>
      <c r="AG76" s="76"/>
      <c r="AH76" s="76"/>
      <c r="AI76" s="76">
        <v>3790</v>
      </c>
      <c r="AJ76" s="76"/>
      <c r="AK76" s="76"/>
      <c r="AL76" s="76"/>
      <c r="AM76" s="76"/>
      <c r="AN76" s="76"/>
      <c r="AO76" s="76"/>
      <c r="AP76" s="76"/>
      <c r="AQ76" s="76"/>
      <c r="AR76" s="76"/>
      <c r="AS76" s="76">
        <v>3720</v>
      </c>
      <c r="AT76" s="76"/>
      <c r="AU76" s="76"/>
      <c r="AV76" s="76"/>
      <c r="AW76" s="76"/>
      <c r="AX76" s="76"/>
      <c r="AY76" s="76"/>
      <c r="AZ76" s="76"/>
      <c r="BA76" s="91"/>
      <c r="BB76" s="91"/>
    </row>
    <row r="77" spans="1:55" ht="21.95" customHeight="1">
      <c r="A77" s="10" t="s">
        <v>185</v>
      </c>
      <c r="B77" s="31" t="s">
        <v>74</v>
      </c>
      <c r="C77" s="31" t="s">
        <v>251</v>
      </c>
      <c r="D77" s="31" t="s">
        <v>252</v>
      </c>
      <c r="E77" s="32">
        <v>100</v>
      </c>
      <c r="F77" s="33">
        <v>18</v>
      </c>
      <c r="G77" s="11">
        <f t="shared" ref="G77:G82" si="6">F77*E77</f>
        <v>1800</v>
      </c>
      <c r="H77" s="32">
        <v>69565</v>
      </c>
      <c r="I77" s="11">
        <f t="shared" ref="I77:I82" si="7">H77*F77</f>
        <v>1252170</v>
      </c>
      <c r="J77" s="40">
        <v>0.7</v>
      </c>
      <c r="K77" s="32">
        <v>69565</v>
      </c>
      <c r="L77" s="76"/>
      <c r="M77" s="76"/>
      <c r="N77" s="76">
        <v>69333</v>
      </c>
      <c r="O77" s="76"/>
      <c r="P77" s="76"/>
      <c r="Q77" s="76"/>
      <c r="R77" s="76"/>
      <c r="S77" s="76"/>
      <c r="T77" s="76"/>
      <c r="U77" s="76"/>
      <c r="V77" s="76"/>
      <c r="W77" s="76"/>
      <c r="X77" s="76"/>
      <c r="Y77" s="76"/>
      <c r="Z77" s="76"/>
      <c r="AA77" s="76"/>
      <c r="AB77" s="76"/>
      <c r="AC77" s="76"/>
      <c r="AD77" s="76"/>
      <c r="AE77" s="76"/>
      <c r="AF77" s="76"/>
      <c r="AG77" s="76"/>
      <c r="AH77" s="76"/>
      <c r="AI77" s="76"/>
      <c r="AJ77" s="76"/>
      <c r="AK77" s="77">
        <v>68585</v>
      </c>
      <c r="AL77" s="76"/>
      <c r="AM77" s="76"/>
      <c r="AN77" s="76"/>
      <c r="AO77" s="76"/>
      <c r="AP77" s="76"/>
      <c r="AQ77" s="76"/>
      <c r="AR77" s="76"/>
      <c r="AS77" s="76"/>
      <c r="AT77" s="76"/>
      <c r="AU77" s="76"/>
      <c r="AV77" s="76"/>
      <c r="AW77" s="76"/>
      <c r="AX77" s="76"/>
      <c r="AY77" s="76"/>
      <c r="AZ77" s="76"/>
      <c r="BA77" s="91"/>
      <c r="BB77" s="91"/>
    </row>
    <row r="78" spans="1:55" ht="21.95" customHeight="1">
      <c r="A78" s="10" t="s">
        <v>186</v>
      </c>
      <c r="B78" s="16" t="s">
        <v>278</v>
      </c>
      <c r="C78" s="65" t="s">
        <v>277</v>
      </c>
      <c r="D78" s="11" t="s">
        <v>3</v>
      </c>
      <c r="E78" s="12">
        <v>35000</v>
      </c>
      <c r="F78" s="15">
        <v>45</v>
      </c>
      <c r="G78" s="11">
        <f t="shared" si="6"/>
        <v>1575000</v>
      </c>
      <c r="H78" s="32">
        <v>24500</v>
      </c>
      <c r="I78" s="11">
        <f t="shared" si="7"/>
        <v>1102500</v>
      </c>
      <c r="J78" s="40">
        <v>0.7</v>
      </c>
      <c r="K78" s="32">
        <v>24500</v>
      </c>
      <c r="L78" s="76"/>
      <c r="M78" s="76"/>
      <c r="N78" s="76"/>
      <c r="O78" s="76"/>
      <c r="P78" s="76"/>
      <c r="Q78" s="76"/>
      <c r="R78" s="76"/>
      <c r="S78" s="76"/>
      <c r="T78" s="76"/>
      <c r="U78" s="76"/>
      <c r="V78" s="76"/>
      <c r="W78" s="76"/>
      <c r="X78" s="81">
        <v>40</v>
      </c>
      <c r="Y78" s="77">
        <v>39</v>
      </c>
      <c r="Z78" s="76"/>
      <c r="AA78" s="76"/>
      <c r="AB78" s="76"/>
      <c r="AC78" s="76"/>
      <c r="AD78" s="76"/>
      <c r="AE78" s="81">
        <v>42</v>
      </c>
      <c r="AF78" s="76"/>
      <c r="AG78" s="76"/>
      <c r="AH78" s="76"/>
      <c r="AI78" s="76"/>
      <c r="AJ78" s="76"/>
      <c r="AK78" s="76"/>
      <c r="AL78" s="76"/>
      <c r="AM78" s="76"/>
      <c r="AN78" s="76"/>
      <c r="AO78" s="76"/>
      <c r="AP78" s="76"/>
      <c r="AQ78" s="76"/>
      <c r="AR78" s="76"/>
      <c r="AS78" s="76"/>
      <c r="AT78" s="76"/>
      <c r="AU78" s="76"/>
      <c r="AV78" s="76">
        <v>37.9</v>
      </c>
      <c r="AW78" s="76"/>
      <c r="AX78" s="76"/>
      <c r="AY78" s="76"/>
      <c r="AZ78" s="76"/>
      <c r="BA78" s="91"/>
      <c r="BB78" s="91"/>
    </row>
    <row r="79" spans="1:55" ht="21.95" customHeight="1">
      <c r="A79" s="10" t="s">
        <v>187</v>
      </c>
      <c r="B79" s="16" t="s">
        <v>54</v>
      </c>
      <c r="C79" s="8" t="s">
        <v>309</v>
      </c>
      <c r="D79" s="11" t="s">
        <v>1</v>
      </c>
      <c r="E79" s="12">
        <v>4100</v>
      </c>
      <c r="F79" s="15">
        <v>300</v>
      </c>
      <c r="G79" s="11">
        <f t="shared" si="6"/>
        <v>1230000</v>
      </c>
      <c r="H79" s="32">
        <v>2870</v>
      </c>
      <c r="I79" s="11">
        <f t="shared" si="7"/>
        <v>861000</v>
      </c>
      <c r="J79" s="40">
        <v>0.7</v>
      </c>
      <c r="K79" s="32">
        <v>2870</v>
      </c>
      <c r="L79" s="76"/>
      <c r="M79" s="76"/>
      <c r="N79" s="76"/>
      <c r="O79" s="76"/>
      <c r="P79" s="76"/>
      <c r="Q79" s="81">
        <v>225</v>
      </c>
      <c r="R79" s="76"/>
      <c r="S79" s="76"/>
      <c r="T79" s="76"/>
      <c r="U79" s="76"/>
      <c r="V79" s="76"/>
      <c r="W79" s="76"/>
      <c r="X79" s="76"/>
      <c r="Y79" s="76">
        <v>275</v>
      </c>
      <c r="Z79" s="76"/>
      <c r="AA79" s="76"/>
      <c r="AB79" s="77">
        <v>222</v>
      </c>
      <c r="AC79" s="76"/>
      <c r="AD79" s="76"/>
      <c r="AE79" s="76">
        <v>250</v>
      </c>
      <c r="AF79" s="76"/>
      <c r="AG79" s="76"/>
      <c r="AH79" s="76"/>
      <c r="AI79" s="76">
        <v>295</v>
      </c>
      <c r="AJ79" s="76">
        <v>248</v>
      </c>
      <c r="AK79" s="76"/>
      <c r="AL79" s="76"/>
      <c r="AM79" s="76"/>
      <c r="AN79" s="76"/>
      <c r="AO79" s="76"/>
      <c r="AP79" s="76"/>
      <c r="AQ79" s="76">
        <v>290</v>
      </c>
      <c r="AR79" s="76"/>
      <c r="AS79" s="76"/>
      <c r="AT79" s="76"/>
      <c r="AU79" s="76"/>
      <c r="AV79" s="76"/>
      <c r="AW79" s="76"/>
      <c r="AX79" s="76"/>
      <c r="AY79" s="76"/>
      <c r="AZ79" s="76"/>
      <c r="BA79" s="91"/>
      <c r="BB79" s="91"/>
    </row>
    <row r="80" spans="1:55" ht="21.95" customHeight="1">
      <c r="A80" s="10" t="s">
        <v>188</v>
      </c>
      <c r="B80" s="19" t="s">
        <v>75</v>
      </c>
      <c r="C80" s="19" t="s">
        <v>330</v>
      </c>
      <c r="D80" s="22" t="s">
        <v>1</v>
      </c>
      <c r="E80" s="12">
        <v>200000</v>
      </c>
      <c r="F80" s="15">
        <v>28</v>
      </c>
      <c r="G80" s="11">
        <f t="shared" si="6"/>
        <v>5600000</v>
      </c>
      <c r="H80" s="32">
        <v>140000</v>
      </c>
      <c r="I80" s="11">
        <f t="shared" si="7"/>
        <v>3920000</v>
      </c>
      <c r="J80" s="40">
        <v>0.7</v>
      </c>
      <c r="K80" s="32">
        <v>140000</v>
      </c>
      <c r="L80" s="76"/>
      <c r="M80" s="76"/>
      <c r="N80" s="76"/>
      <c r="O80" s="76"/>
      <c r="P80" s="76">
        <v>23</v>
      </c>
      <c r="Q80" s="76">
        <v>23</v>
      </c>
      <c r="R80" s="76"/>
      <c r="S80" s="76"/>
      <c r="T80" s="76">
        <v>17.8</v>
      </c>
      <c r="U80" s="76"/>
      <c r="V80" s="76"/>
      <c r="W80" s="76"/>
      <c r="X80" s="76"/>
      <c r="Y80" s="76">
        <v>27.5</v>
      </c>
      <c r="Z80" s="76"/>
      <c r="AA80" s="76"/>
      <c r="AB80" s="76">
        <v>22.5</v>
      </c>
      <c r="AC80" s="76"/>
      <c r="AD80" s="76"/>
      <c r="AE80" s="76"/>
      <c r="AF80" s="76"/>
      <c r="AG80" s="76">
        <v>26.8</v>
      </c>
      <c r="AH80" s="76"/>
      <c r="AI80" s="76">
        <v>21.35</v>
      </c>
      <c r="AJ80" s="76"/>
      <c r="AK80" s="76"/>
      <c r="AL80" s="76"/>
      <c r="AM80" s="76"/>
      <c r="AN80" s="76"/>
      <c r="AO80" s="76"/>
      <c r="AP80" s="76"/>
      <c r="AQ80" s="76"/>
      <c r="AR80" s="77">
        <v>15.34</v>
      </c>
      <c r="AS80" s="76"/>
      <c r="AT80" s="76"/>
      <c r="AU80" s="76"/>
      <c r="AV80" s="76">
        <v>18</v>
      </c>
      <c r="AW80" s="76"/>
      <c r="AX80" s="76"/>
      <c r="AY80" s="76"/>
      <c r="AZ80" s="76"/>
      <c r="BA80" s="91"/>
      <c r="BB80" s="91"/>
    </row>
    <row r="81" spans="1:54" ht="21.95" customHeight="1">
      <c r="A81" s="10" t="s">
        <v>189</v>
      </c>
      <c r="B81" s="19" t="s">
        <v>333</v>
      </c>
      <c r="C81" s="19" t="s">
        <v>331</v>
      </c>
      <c r="D81" s="22" t="s">
        <v>1</v>
      </c>
      <c r="E81" s="12">
        <v>130000</v>
      </c>
      <c r="F81" s="15">
        <v>28</v>
      </c>
      <c r="G81" s="11">
        <f t="shared" si="6"/>
        <v>3640000</v>
      </c>
      <c r="H81" s="32">
        <v>91000</v>
      </c>
      <c r="I81" s="11">
        <f t="shared" si="7"/>
        <v>2548000</v>
      </c>
      <c r="J81" s="40">
        <v>0.7</v>
      </c>
      <c r="K81" s="32">
        <v>91000</v>
      </c>
      <c r="L81" s="76"/>
      <c r="M81" s="76"/>
      <c r="N81" s="76"/>
      <c r="O81" s="76"/>
      <c r="P81" s="76">
        <v>27.5</v>
      </c>
      <c r="Q81" s="76">
        <v>27.5</v>
      </c>
      <c r="R81" s="76"/>
      <c r="S81" s="76"/>
      <c r="T81" s="76">
        <v>17.8</v>
      </c>
      <c r="U81" s="76"/>
      <c r="V81" s="76"/>
      <c r="W81" s="76"/>
      <c r="X81" s="76"/>
      <c r="Y81" s="76">
        <v>27.5</v>
      </c>
      <c r="Z81" s="76"/>
      <c r="AA81" s="76"/>
      <c r="AB81" s="76">
        <v>23.5</v>
      </c>
      <c r="AC81" s="76"/>
      <c r="AD81" s="76"/>
      <c r="AE81" s="76"/>
      <c r="AF81" s="76"/>
      <c r="AG81" s="76"/>
      <c r="AH81" s="76"/>
      <c r="AI81" s="76"/>
      <c r="AJ81" s="76"/>
      <c r="AK81" s="76"/>
      <c r="AL81" s="76"/>
      <c r="AM81" s="76"/>
      <c r="AN81" s="76"/>
      <c r="AO81" s="76"/>
      <c r="AP81" s="76"/>
      <c r="AQ81" s="76"/>
      <c r="AR81" s="77">
        <v>15.34</v>
      </c>
      <c r="AS81" s="76"/>
      <c r="AT81" s="76"/>
      <c r="AU81" s="76"/>
      <c r="AV81" s="76">
        <v>18</v>
      </c>
      <c r="AW81" s="76"/>
      <c r="AX81" s="76"/>
      <c r="AY81" s="76"/>
      <c r="AZ81" s="76"/>
      <c r="BA81" s="91"/>
      <c r="BB81" s="91"/>
    </row>
    <row r="82" spans="1:54" ht="21.95" customHeight="1">
      <c r="A82" s="10" t="s">
        <v>190</v>
      </c>
      <c r="B82" s="19" t="s">
        <v>334</v>
      </c>
      <c r="C82" s="34" t="s">
        <v>332</v>
      </c>
      <c r="D82" s="22" t="s">
        <v>1</v>
      </c>
      <c r="E82" s="12">
        <v>15000</v>
      </c>
      <c r="F82" s="15">
        <v>28</v>
      </c>
      <c r="G82" s="11">
        <f t="shared" si="6"/>
        <v>420000</v>
      </c>
      <c r="H82" s="32">
        <v>10500</v>
      </c>
      <c r="I82" s="11">
        <f t="shared" si="7"/>
        <v>294000</v>
      </c>
      <c r="J82" s="40">
        <v>0.7</v>
      </c>
      <c r="K82" s="32">
        <v>10500</v>
      </c>
      <c r="L82" s="76"/>
      <c r="M82" s="76"/>
      <c r="N82" s="76"/>
      <c r="O82" s="76"/>
      <c r="P82" s="76">
        <v>27.5</v>
      </c>
      <c r="Q82" s="76">
        <v>27.5</v>
      </c>
      <c r="R82" s="76"/>
      <c r="S82" s="76"/>
      <c r="T82" s="76">
        <v>20.8</v>
      </c>
      <c r="U82" s="76"/>
      <c r="V82" s="76"/>
      <c r="W82" s="76"/>
      <c r="X82" s="76"/>
      <c r="Y82" s="76">
        <v>27.5</v>
      </c>
      <c r="Z82" s="76"/>
      <c r="AA82" s="76"/>
      <c r="AB82" s="76">
        <v>23.5</v>
      </c>
      <c r="AC82" s="76"/>
      <c r="AD82" s="76"/>
      <c r="AE82" s="76"/>
      <c r="AF82" s="76"/>
      <c r="AG82" s="76"/>
      <c r="AH82" s="76"/>
      <c r="AI82" s="76"/>
      <c r="AJ82" s="76"/>
      <c r="AK82" s="76"/>
      <c r="AL82" s="76"/>
      <c r="AM82" s="76"/>
      <c r="AN82" s="76"/>
      <c r="AO82" s="76"/>
      <c r="AP82" s="76"/>
      <c r="AQ82" s="76"/>
      <c r="AR82" s="77">
        <v>15.34</v>
      </c>
      <c r="AS82" s="76"/>
      <c r="AT82" s="76"/>
      <c r="AU82" s="76"/>
      <c r="AV82" s="76">
        <v>24</v>
      </c>
      <c r="AW82" s="76"/>
      <c r="AX82" s="76"/>
      <c r="AY82" s="76"/>
      <c r="AZ82" s="76"/>
      <c r="BA82" s="91"/>
      <c r="BB82" s="91"/>
    </row>
    <row r="83" spans="1:54" ht="21.95" customHeight="1">
      <c r="A83" s="10" t="s">
        <v>191</v>
      </c>
      <c r="B83" s="8" t="s">
        <v>298</v>
      </c>
      <c r="C83" s="56" t="s">
        <v>116</v>
      </c>
      <c r="D83" s="25" t="s">
        <v>33</v>
      </c>
      <c r="E83" s="12">
        <v>25</v>
      </c>
      <c r="F83" s="15">
        <v>3000</v>
      </c>
      <c r="G83" s="11">
        <f t="shared" ref="G83:G104" si="8">F83*E83</f>
        <v>75000</v>
      </c>
      <c r="H83" s="32">
        <v>18</v>
      </c>
      <c r="I83" s="11">
        <f t="shared" ref="I83:I104" si="9">H83*F83</f>
        <v>54000</v>
      </c>
      <c r="J83" s="40">
        <v>0.7</v>
      </c>
      <c r="K83" s="32">
        <v>18</v>
      </c>
      <c r="L83" s="76"/>
      <c r="M83" s="76"/>
      <c r="N83" s="76"/>
      <c r="O83" s="76"/>
      <c r="P83" s="76"/>
      <c r="Q83" s="76"/>
      <c r="R83" s="76"/>
      <c r="S83" s="76"/>
      <c r="T83" s="76"/>
      <c r="U83" s="76"/>
      <c r="V83" s="76"/>
      <c r="W83" s="76"/>
      <c r="X83" s="76"/>
      <c r="Y83" s="76"/>
      <c r="Z83" s="76"/>
      <c r="AA83" s="76"/>
      <c r="AB83" s="76"/>
      <c r="AC83" s="76"/>
      <c r="AD83" s="76"/>
      <c r="AE83" s="76"/>
      <c r="AF83" s="76"/>
      <c r="AG83" s="77">
        <v>2900</v>
      </c>
      <c r="AH83" s="76"/>
      <c r="AI83" s="76">
        <v>2943</v>
      </c>
      <c r="AJ83" s="76"/>
      <c r="AK83" s="76"/>
      <c r="AL83" s="76"/>
      <c r="AM83" s="76"/>
      <c r="AN83" s="76"/>
      <c r="AO83" s="76"/>
      <c r="AP83" s="76"/>
      <c r="AQ83" s="76"/>
      <c r="AR83" s="76"/>
      <c r="AS83" s="76"/>
      <c r="AT83" s="76"/>
      <c r="AU83" s="76"/>
      <c r="AV83" s="76"/>
      <c r="AW83" s="76">
        <v>2990</v>
      </c>
      <c r="AX83" s="76"/>
      <c r="AY83" s="76"/>
      <c r="AZ83" s="76"/>
      <c r="BA83" s="91"/>
      <c r="BB83" s="91"/>
    </row>
    <row r="84" spans="1:54" ht="21.95" customHeight="1">
      <c r="A84" s="10" t="s">
        <v>192</v>
      </c>
      <c r="B84" s="8" t="s">
        <v>299</v>
      </c>
      <c r="C84" s="52" t="s">
        <v>117</v>
      </c>
      <c r="D84" s="25" t="s">
        <v>33</v>
      </c>
      <c r="E84" s="12">
        <v>25</v>
      </c>
      <c r="F84" s="15">
        <v>5500</v>
      </c>
      <c r="G84" s="11">
        <f t="shared" si="8"/>
        <v>137500</v>
      </c>
      <c r="H84" s="32">
        <v>18</v>
      </c>
      <c r="I84" s="11">
        <f t="shared" si="9"/>
        <v>99000</v>
      </c>
      <c r="J84" s="40">
        <v>0.7</v>
      </c>
      <c r="K84" s="32">
        <v>18</v>
      </c>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7">
        <v>5495</v>
      </c>
      <c r="AX84" s="76"/>
      <c r="AY84" s="76"/>
      <c r="AZ84" s="76"/>
      <c r="BA84" s="91"/>
      <c r="BB84" s="91"/>
    </row>
    <row r="85" spans="1:54" ht="21.95" customHeight="1">
      <c r="A85" s="10" t="s">
        <v>193</v>
      </c>
      <c r="B85" s="8" t="s">
        <v>300</v>
      </c>
      <c r="C85" s="52" t="s">
        <v>118</v>
      </c>
      <c r="D85" s="25" t="s">
        <v>33</v>
      </c>
      <c r="E85" s="12">
        <v>50</v>
      </c>
      <c r="F85" s="15">
        <v>9500</v>
      </c>
      <c r="G85" s="11">
        <f t="shared" si="8"/>
        <v>475000</v>
      </c>
      <c r="H85" s="32">
        <v>35</v>
      </c>
      <c r="I85" s="11">
        <f t="shared" si="9"/>
        <v>332500</v>
      </c>
      <c r="J85" s="40">
        <v>0.7</v>
      </c>
      <c r="K85" s="32">
        <v>35</v>
      </c>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7">
        <v>9490</v>
      </c>
      <c r="AX85" s="76"/>
      <c r="AY85" s="76"/>
      <c r="AZ85" s="76"/>
      <c r="BA85" s="91"/>
      <c r="BB85" s="91"/>
    </row>
    <row r="86" spans="1:54" ht="21.95" customHeight="1">
      <c r="A86" s="10" t="s">
        <v>194</v>
      </c>
      <c r="B86" s="8" t="s">
        <v>301</v>
      </c>
      <c r="C86" s="52" t="s">
        <v>119</v>
      </c>
      <c r="D86" s="25" t="s">
        <v>33</v>
      </c>
      <c r="E86" s="12">
        <v>120</v>
      </c>
      <c r="F86" s="15">
        <v>15000</v>
      </c>
      <c r="G86" s="11">
        <f t="shared" si="8"/>
        <v>1800000</v>
      </c>
      <c r="H86" s="32">
        <v>84</v>
      </c>
      <c r="I86" s="11">
        <f t="shared" si="9"/>
        <v>1260000</v>
      </c>
      <c r="J86" s="40">
        <v>0.7</v>
      </c>
      <c r="K86" s="32">
        <v>84</v>
      </c>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7">
        <v>14990</v>
      </c>
      <c r="AX86" s="76"/>
      <c r="AY86" s="76"/>
      <c r="AZ86" s="76"/>
      <c r="BA86" s="91"/>
      <c r="BB86" s="91"/>
    </row>
    <row r="87" spans="1:54" ht="21.95" customHeight="1">
      <c r="A87" s="10" t="s">
        <v>195</v>
      </c>
      <c r="B87" s="12" t="s">
        <v>70</v>
      </c>
      <c r="C87" s="8" t="s">
        <v>302</v>
      </c>
      <c r="D87" s="11" t="s">
        <v>1</v>
      </c>
      <c r="E87" s="12">
        <v>55000</v>
      </c>
      <c r="F87" s="15">
        <v>19</v>
      </c>
      <c r="G87" s="11">
        <f t="shared" si="8"/>
        <v>1045000</v>
      </c>
      <c r="H87" s="32">
        <v>38500</v>
      </c>
      <c r="I87" s="11">
        <f t="shared" si="9"/>
        <v>731500</v>
      </c>
      <c r="J87" s="40">
        <v>0.7</v>
      </c>
      <c r="K87" s="32">
        <v>38500</v>
      </c>
      <c r="L87" s="76"/>
      <c r="M87" s="76"/>
      <c r="N87" s="76"/>
      <c r="O87" s="81">
        <v>19.89</v>
      </c>
      <c r="P87" s="76"/>
      <c r="Q87" s="76"/>
      <c r="R87" s="76"/>
      <c r="S87" s="76"/>
      <c r="T87" s="76"/>
      <c r="U87" s="76"/>
      <c r="V87" s="76"/>
      <c r="W87" s="76"/>
      <c r="X87" s="76"/>
      <c r="Y87" s="76"/>
      <c r="Z87" s="76"/>
      <c r="AA87" s="76"/>
      <c r="AB87" s="76"/>
      <c r="AC87" s="77">
        <v>18</v>
      </c>
      <c r="AD87" s="76"/>
      <c r="AE87" s="76"/>
      <c r="AF87" s="76"/>
      <c r="AG87" s="76"/>
      <c r="AH87" s="76"/>
      <c r="AI87" s="76"/>
      <c r="AJ87" s="76"/>
      <c r="AK87" s="76"/>
      <c r="AL87" s="76"/>
      <c r="AM87" s="76"/>
      <c r="AN87" s="76"/>
      <c r="AO87" s="76"/>
      <c r="AP87" s="76"/>
      <c r="AQ87" s="76"/>
      <c r="AR87" s="76"/>
      <c r="AS87" s="76"/>
      <c r="AT87" s="76"/>
      <c r="AU87" s="76"/>
      <c r="AV87" s="76"/>
      <c r="AW87" s="76"/>
      <c r="AX87" s="76">
        <v>19</v>
      </c>
      <c r="AY87" s="76"/>
      <c r="AZ87" s="76">
        <v>18.5</v>
      </c>
      <c r="BA87" s="91"/>
      <c r="BB87" s="91"/>
    </row>
    <row r="88" spans="1:54" ht="21.95" customHeight="1">
      <c r="A88" s="10" t="s">
        <v>196</v>
      </c>
      <c r="B88" s="8" t="s">
        <v>41</v>
      </c>
      <c r="C88" s="12" t="s">
        <v>264</v>
      </c>
      <c r="D88" s="25" t="s">
        <v>1</v>
      </c>
      <c r="E88" s="12">
        <v>400</v>
      </c>
      <c r="F88" s="15">
        <v>2800</v>
      </c>
      <c r="G88" s="11">
        <f t="shared" si="8"/>
        <v>1120000</v>
      </c>
      <c r="H88" s="32">
        <v>280</v>
      </c>
      <c r="I88" s="11">
        <f t="shared" si="9"/>
        <v>784000</v>
      </c>
      <c r="J88" s="40">
        <v>0.7</v>
      </c>
      <c r="K88" s="32">
        <v>280</v>
      </c>
      <c r="L88" s="76"/>
      <c r="M88" s="76"/>
      <c r="N88" s="76"/>
      <c r="O88" s="76">
        <v>2379</v>
      </c>
      <c r="P88" s="76"/>
      <c r="Q88" s="76"/>
      <c r="R88" s="76"/>
      <c r="S88" s="76"/>
      <c r="T88" s="76"/>
      <c r="U88" s="76"/>
      <c r="V88" s="76"/>
      <c r="W88" s="76"/>
      <c r="X88" s="76"/>
      <c r="Y88" s="76"/>
      <c r="Z88" s="76"/>
      <c r="AA88" s="76">
        <v>2663</v>
      </c>
      <c r="AB88" s="76"/>
      <c r="AC88" s="76"/>
      <c r="AD88" s="76"/>
      <c r="AE88" s="76"/>
      <c r="AF88" s="76"/>
      <c r="AG88" s="77">
        <v>2130</v>
      </c>
      <c r="AH88" s="76"/>
      <c r="AI88" s="76">
        <v>2393</v>
      </c>
      <c r="AJ88" s="76"/>
      <c r="AK88" s="76"/>
      <c r="AL88" s="76"/>
      <c r="AM88" s="76"/>
      <c r="AN88" s="76"/>
      <c r="AO88" s="76"/>
      <c r="AP88" s="76"/>
      <c r="AQ88" s="76"/>
      <c r="AR88" s="76"/>
      <c r="AS88" s="76">
        <v>2150</v>
      </c>
      <c r="AT88" s="76"/>
      <c r="AU88" s="76"/>
      <c r="AV88" s="76">
        <v>2130</v>
      </c>
      <c r="AW88" s="76"/>
      <c r="AX88" s="76">
        <v>2755</v>
      </c>
      <c r="AY88" s="76"/>
      <c r="AZ88" s="76"/>
      <c r="BA88" s="91"/>
      <c r="BB88" s="91"/>
    </row>
    <row r="89" spans="1:54" ht="21.95" customHeight="1">
      <c r="A89" s="10" t="s">
        <v>197</v>
      </c>
      <c r="B89" s="8" t="s">
        <v>335</v>
      </c>
      <c r="C89" s="8" t="s">
        <v>335</v>
      </c>
      <c r="D89" s="25" t="s">
        <v>71</v>
      </c>
      <c r="E89" s="12">
        <v>10</v>
      </c>
      <c r="F89" s="15">
        <v>23000</v>
      </c>
      <c r="G89" s="11">
        <f t="shared" si="8"/>
        <v>230000</v>
      </c>
      <c r="H89" s="32">
        <v>7</v>
      </c>
      <c r="I89" s="11">
        <f t="shared" si="9"/>
        <v>161000</v>
      </c>
      <c r="J89" s="40">
        <v>0.7</v>
      </c>
      <c r="K89" s="32">
        <v>7</v>
      </c>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91"/>
      <c r="BB89" s="91"/>
    </row>
    <row r="90" spans="1:54" ht="21.95" customHeight="1">
      <c r="A90" s="10" t="s">
        <v>198</v>
      </c>
      <c r="B90" s="8" t="s">
        <v>315</v>
      </c>
      <c r="C90" s="57" t="s">
        <v>115</v>
      </c>
      <c r="D90" s="11" t="s">
        <v>1</v>
      </c>
      <c r="E90" s="12">
        <v>60</v>
      </c>
      <c r="F90" s="15">
        <v>56000</v>
      </c>
      <c r="G90" s="11">
        <f t="shared" si="8"/>
        <v>3360000</v>
      </c>
      <c r="H90" s="32">
        <v>42</v>
      </c>
      <c r="I90" s="11">
        <f t="shared" si="9"/>
        <v>2352000</v>
      </c>
      <c r="J90" s="40">
        <v>0.7</v>
      </c>
      <c r="K90" s="32">
        <v>42</v>
      </c>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91"/>
      <c r="BB90" s="99">
        <v>56000</v>
      </c>
    </row>
    <row r="91" spans="1:54" ht="21.95" customHeight="1">
      <c r="A91" s="10" t="s">
        <v>199</v>
      </c>
      <c r="B91" s="12" t="s">
        <v>297</v>
      </c>
      <c r="C91" s="8" t="s">
        <v>294</v>
      </c>
      <c r="D91" s="11" t="s">
        <v>42</v>
      </c>
      <c r="E91" s="12">
        <v>20</v>
      </c>
      <c r="F91" s="15">
        <v>8500</v>
      </c>
      <c r="G91" s="11">
        <f t="shared" si="8"/>
        <v>170000</v>
      </c>
      <c r="H91" s="32">
        <v>14</v>
      </c>
      <c r="I91" s="11">
        <f t="shared" si="9"/>
        <v>119000</v>
      </c>
      <c r="J91" s="40">
        <v>0.7</v>
      </c>
      <c r="K91" s="32">
        <v>14</v>
      </c>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91"/>
      <c r="BB91" s="91"/>
    </row>
    <row r="92" spans="1:54" ht="21.95" customHeight="1">
      <c r="A92" s="10" t="s">
        <v>200</v>
      </c>
      <c r="B92" s="8" t="s">
        <v>26</v>
      </c>
      <c r="C92" s="8" t="s">
        <v>269</v>
      </c>
      <c r="D92" s="25" t="s">
        <v>27</v>
      </c>
      <c r="E92" s="12">
        <v>50</v>
      </c>
      <c r="F92" s="15">
        <v>7000</v>
      </c>
      <c r="G92" s="11">
        <f t="shared" si="8"/>
        <v>350000</v>
      </c>
      <c r="H92" s="32">
        <v>35</v>
      </c>
      <c r="I92" s="11">
        <f t="shared" si="9"/>
        <v>245000</v>
      </c>
      <c r="J92" s="40">
        <v>0.7</v>
      </c>
      <c r="K92" s="32">
        <v>35</v>
      </c>
      <c r="L92" s="76"/>
      <c r="M92" s="76"/>
      <c r="N92" s="76"/>
      <c r="O92" s="76"/>
      <c r="P92" s="76"/>
      <c r="Q92" s="76"/>
      <c r="R92" s="76"/>
      <c r="S92" s="76"/>
      <c r="T92" s="76"/>
      <c r="U92" s="76"/>
      <c r="V92" s="76"/>
      <c r="W92" s="76">
        <v>6950</v>
      </c>
      <c r="X92" s="76"/>
      <c r="Y92" s="77">
        <v>6100</v>
      </c>
      <c r="Z92" s="76"/>
      <c r="AA92" s="76">
        <v>6837</v>
      </c>
      <c r="AB92" s="76">
        <v>6766</v>
      </c>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91"/>
      <c r="BB92" s="91"/>
    </row>
    <row r="93" spans="1:54" ht="21.95" customHeight="1">
      <c r="A93" s="10" t="s">
        <v>201</v>
      </c>
      <c r="B93" s="8" t="s">
        <v>28</v>
      </c>
      <c r="C93" s="8" t="s">
        <v>270</v>
      </c>
      <c r="D93" s="25" t="s">
        <v>27</v>
      </c>
      <c r="E93" s="12">
        <v>40</v>
      </c>
      <c r="F93" s="15">
        <v>11000</v>
      </c>
      <c r="G93" s="11">
        <f t="shared" si="8"/>
        <v>440000</v>
      </c>
      <c r="H93" s="32">
        <v>28</v>
      </c>
      <c r="I93" s="11">
        <f t="shared" si="9"/>
        <v>308000</v>
      </c>
      <c r="J93" s="40">
        <v>0.7</v>
      </c>
      <c r="K93" s="32">
        <v>28</v>
      </c>
      <c r="L93" s="76"/>
      <c r="M93" s="76"/>
      <c r="N93" s="76"/>
      <c r="O93" s="76"/>
      <c r="P93" s="76"/>
      <c r="Q93" s="76"/>
      <c r="R93" s="76"/>
      <c r="S93" s="76"/>
      <c r="T93" s="76"/>
      <c r="U93" s="76"/>
      <c r="V93" s="76"/>
      <c r="W93" s="76">
        <v>10750</v>
      </c>
      <c r="X93" s="76"/>
      <c r="Y93" s="77">
        <v>9400</v>
      </c>
      <c r="Z93" s="76"/>
      <c r="AA93" s="76">
        <v>10480</v>
      </c>
      <c r="AB93" s="76">
        <v>10290</v>
      </c>
      <c r="AC93" s="76"/>
      <c r="AD93" s="76"/>
      <c r="AE93" s="76"/>
      <c r="AF93" s="76"/>
      <c r="AG93" s="76"/>
      <c r="AH93" s="76"/>
      <c r="AI93" s="76"/>
      <c r="AJ93" s="76"/>
      <c r="AK93" s="76"/>
      <c r="AL93" s="76"/>
      <c r="AM93" s="76"/>
      <c r="AN93" s="76"/>
      <c r="AO93" s="76"/>
      <c r="AP93" s="76"/>
      <c r="AQ93" s="76"/>
      <c r="AR93" s="76"/>
      <c r="AS93" s="76"/>
      <c r="AT93" s="76"/>
      <c r="AU93" s="76">
        <v>10350</v>
      </c>
      <c r="AV93" s="76"/>
      <c r="AW93" s="76"/>
      <c r="AX93" s="76"/>
      <c r="AY93" s="76"/>
      <c r="AZ93" s="76"/>
      <c r="BA93" s="91"/>
      <c r="BB93" s="91"/>
    </row>
    <row r="94" spans="1:54" ht="21.95" customHeight="1">
      <c r="A94" s="10" t="s">
        <v>202</v>
      </c>
      <c r="B94" s="8" t="s">
        <v>29</v>
      </c>
      <c r="C94" s="8" t="s">
        <v>271</v>
      </c>
      <c r="D94" s="25" t="s">
        <v>27</v>
      </c>
      <c r="E94" s="12">
        <v>40</v>
      </c>
      <c r="F94" s="15">
        <v>16000</v>
      </c>
      <c r="G94" s="11">
        <f t="shared" si="8"/>
        <v>640000</v>
      </c>
      <c r="H94" s="32">
        <v>28</v>
      </c>
      <c r="I94" s="11">
        <f t="shared" si="9"/>
        <v>448000</v>
      </c>
      <c r="J94" s="40">
        <v>0.7</v>
      </c>
      <c r="K94" s="32">
        <v>28</v>
      </c>
      <c r="L94" s="76"/>
      <c r="M94" s="76"/>
      <c r="N94" s="76"/>
      <c r="O94" s="76"/>
      <c r="P94" s="76"/>
      <c r="Q94" s="76"/>
      <c r="R94" s="76"/>
      <c r="S94" s="76"/>
      <c r="T94" s="76"/>
      <c r="U94" s="76"/>
      <c r="V94" s="76"/>
      <c r="W94" s="76">
        <v>15750</v>
      </c>
      <c r="X94" s="76"/>
      <c r="Y94" s="77">
        <v>13700</v>
      </c>
      <c r="Z94" s="76"/>
      <c r="AA94" s="76">
        <v>14326</v>
      </c>
      <c r="AB94" s="76">
        <v>15650</v>
      </c>
      <c r="AC94" s="76"/>
      <c r="AD94" s="76"/>
      <c r="AE94" s="76"/>
      <c r="AF94" s="76"/>
      <c r="AG94" s="76"/>
      <c r="AH94" s="76"/>
      <c r="AI94" s="76"/>
      <c r="AJ94" s="76"/>
      <c r="AK94" s="76"/>
      <c r="AL94" s="76"/>
      <c r="AM94" s="76"/>
      <c r="AN94" s="76"/>
      <c r="AO94" s="76"/>
      <c r="AP94" s="76"/>
      <c r="AQ94" s="76"/>
      <c r="AR94" s="76"/>
      <c r="AS94" s="76"/>
      <c r="AT94" s="76"/>
      <c r="AU94" s="81">
        <v>14880</v>
      </c>
      <c r="AV94" s="76"/>
      <c r="AW94" s="76"/>
      <c r="AX94" s="76"/>
      <c r="AY94" s="76"/>
      <c r="AZ94" s="76"/>
      <c r="BA94" s="91"/>
      <c r="BB94" s="91"/>
    </row>
    <row r="95" spans="1:54" ht="21.95" customHeight="1">
      <c r="A95" s="10" t="s">
        <v>203</v>
      </c>
      <c r="B95" s="8" t="s">
        <v>91</v>
      </c>
      <c r="C95" s="8" t="s">
        <v>272</v>
      </c>
      <c r="D95" s="25" t="s">
        <v>27</v>
      </c>
      <c r="E95" s="12">
        <v>4</v>
      </c>
      <c r="F95" s="15">
        <v>30000</v>
      </c>
      <c r="G95" s="11">
        <f t="shared" si="8"/>
        <v>120000</v>
      </c>
      <c r="H95" s="32">
        <v>3</v>
      </c>
      <c r="I95" s="11">
        <f t="shared" si="9"/>
        <v>90000</v>
      </c>
      <c r="J95" s="40">
        <v>0.7</v>
      </c>
      <c r="K95" s="32">
        <v>3</v>
      </c>
      <c r="L95" s="76"/>
      <c r="M95" s="76"/>
      <c r="N95" s="76"/>
      <c r="O95" s="76"/>
      <c r="P95" s="76"/>
      <c r="Q95" s="76"/>
      <c r="R95" s="76"/>
      <c r="S95" s="76"/>
      <c r="T95" s="76"/>
      <c r="U95" s="76"/>
      <c r="V95" s="76"/>
      <c r="W95" s="76">
        <v>29800</v>
      </c>
      <c r="X95" s="76"/>
      <c r="Y95" s="77">
        <v>25000</v>
      </c>
      <c r="Z95" s="76"/>
      <c r="AA95" s="76">
        <v>26966</v>
      </c>
      <c r="AB95" s="76">
        <v>27950</v>
      </c>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91"/>
      <c r="BB95" s="91"/>
    </row>
    <row r="96" spans="1:54" ht="21.95" customHeight="1">
      <c r="A96" s="10" t="s">
        <v>204</v>
      </c>
      <c r="B96" s="8" t="s">
        <v>30</v>
      </c>
      <c r="C96" s="8" t="s">
        <v>273</v>
      </c>
      <c r="D96" s="25" t="s">
        <v>31</v>
      </c>
      <c r="E96" s="12">
        <v>12</v>
      </c>
      <c r="F96" s="15">
        <v>4000</v>
      </c>
      <c r="G96" s="11">
        <f t="shared" si="8"/>
        <v>48000</v>
      </c>
      <c r="H96" s="32">
        <v>8</v>
      </c>
      <c r="I96" s="11">
        <f t="shared" si="9"/>
        <v>32000</v>
      </c>
      <c r="J96" s="40">
        <v>0.7</v>
      </c>
      <c r="K96" s="32">
        <v>8</v>
      </c>
      <c r="L96" s="76"/>
      <c r="M96" s="76"/>
      <c r="N96" s="76"/>
      <c r="O96" s="76"/>
      <c r="P96" s="76"/>
      <c r="Q96" s="76"/>
      <c r="R96" s="76"/>
      <c r="S96" s="76"/>
      <c r="T96" s="76"/>
      <c r="U96" s="76"/>
      <c r="V96" s="76"/>
      <c r="W96" s="76">
        <v>3980</v>
      </c>
      <c r="X96" s="76"/>
      <c r="Y96" s="77">
        <v>3300</v>
      </c>
      <c r="Z96" s="76"/>
      <c r="AA96" s="76">
        <v>3650</v>
      </c>
      <c r="AB96" s="76">
        <v>3650</v>
      </c>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91"/>
      <c r="BB96" s="91"/>
    </row>
    <row r="97" spans="1:54" ht="21.95" customHeight="1">
      <c r="A97" s="10" t="s">
        <v>205</v>
      </c>
      <c r="B97" s="8" t="s">
        <v>80</v>
      </c>
      <c r="C97" s="8" t="s">
        <v>265</v>
      </c>
      <c r="D97" s="12" t="s">
        <v>60</v>
      </c>
      <c r="E97" s="12">
        <v>20</v>
      </c>
      <c r="F97" s="15">
        <v>40000</v>
      </c>
      <c r="G97" s="11">
        <f t="shared" si="8"/>
        <v>800000</v>
      </c>
      <c r="H97" s="32">
        <v>14</v>
      </c>
      <c r="I97" s="11">
        <f t="shared" si="9"/>
        <v>560000</v>
      </c>
      <c r="J97" s="40">
        <v>0.7</v>
      </c>
      <c r="K97" s="32">
        <v>14</v>
      </c>
      <c r="L97" s="76"/>
      <c r="M97" s="76"/>
      <c r="N97" s="76"/>
      <c r="O97" s="76"/>
      <c r="P97" s="76"/>
      <c r="Q97" s="76"/>
      <c r="R97" s="76"/>
      <c r="S97" s="76"/>
      <c r="T97" s="76"/>
      <c r="U97" s="76"/>
      <c r="V97" s="76"/>
      <c r="W97" s="76">
        <v>37600</v>
      </c>
      <c r="X97" s="76"/>
      <c r="Y97" s="77">
        <v>24752</v>
      </c>
      <c r="Z97" s="76"/>
      <c r="AA97" s="76"/>
      <c r="AB97" s="76"/>
      <c r="AC97" s="76"/>
      <c r="AD97" s="76"/>
      <c r="AE97" s="76"/>
      <c r="AF97" s="76"/>
      <c r="AG97" s="76"/>
      <c r="AH97" s="76"/>
      <c r="AI97" s="76"/>
      <c r="AJ97" s="76"/>
      <c r="AK97" s="76"/>
      <c r="AL97" s="76"/>
      <c r="AM97" s="76"/>
      <c r="AN97" s="76"/>
      <c r="AO97" s="76"/>
      <c r="AP97" s="76"/>
      <c r="AQ97" s="76"/>
      <c r="AR97" s="76"/>
      <c r="AS97" s="76"/>
      <c r="AT97" s="76"/>
      <c r="AU97" s="76">
        <v>37460</v>
      </c>
      <c r="AV97" s="76"/>
      <c r="AW97" s="76"/>
      <c r="AX97" s="76"/>
      <c r="AY97" s="76"/>
      <c r="AZ97" s="76"/>
      <c r="BA97" s="91"/>
      <c r="BB97" s="91"/>
    </row>
    <row r="98" spans="1:54" ht="21.95" customHeight="1">
      <c r="A98" s="10" t="s">
        <v>206</v>
      </c>
      <c r="B98" s="8" t="s">
        <v>81</v>
      </c>
      <c r="C98" s="8" t="s">
        <v>266</v>
      </c>
      <c r="D98" s="12" t="s">
        <v>60</v>
      </c>
      <c r="E98" s="12">
        <v>20</v>
      </c>
      <c r="F98" s="15">
        <v>20000</v>
      </c>
      <c r="G98" s="11">
        <f t="shared" si="8"/>
        <v>400000</v>
      </c>
      <c r="H98" s="32">
        <v>14</v>
      </c>
      <c r="I98" s="11">
        <f t="shared" si="9"/>
        <v>280000</v>
      </c>
      <c r="J98" s="40">
        <v>0.7</v>
      </c>
      <c r="K98" s="32">
        <v>14</v>
      </c>
      <c r="L98" s="76"/>
      <c r="M98" s="76"/>
      <c r="N98" s="76"/>
      <c r="O98" s="76"/>
      <c r="P98" s="76"/>
      <c r="Q98" s="76"/>
      <c r="R98" s="76"/>
      <c r="S98" s="76"/>
      <c r="T98" s="76"/>
      <c r="U98" s="76"/>
      <c r="V98" s="76"/>
      <c r="W98" s="76">
        <v>19000</v>
      </c>
      <c r="X98" s="76"/>
      <c r="Y98" s="77">
        <v>13804</v>
      </c>
      <c r="Z98" s="76"/>
      <c r="AA98" s="76"/>
      <c r="AB98" s="76"/>
      <c r="AC98" s="76"/>
      <c r="AD98" s="76"/>
      <c r="AE98" s="76"/>
      <c r="AF98" s="76"/>
      <c r="AG98" s="76"/>
      <c r="AH98" s="76"/>
      <c r="AI98" s="76"/>
      <c r="AJ98" s="76"/>
      <c r="AK98" s="76"/>
      <c r="AL98" s="76"/>
      <c r="AM98" s="76"/>
      <c r="AN98" s="76"/>
      <c r="AO98" s="76"/>
      <c r="AP98" s="76"/>
      <c r="AQ98" s="76"/>
      <c r="AR98" s="76"/>
      <c r="AS98" s="76"/>
      <c r="AT98" s="76"/>
      <c r="AU98" s="76">
        <v>18255</v>
      </c>
      <c r="AV98" s="76"/>
      <c r="AW98" s="76"/>
      <c r="AX98" s="76"/>
      <c r="AY98" s="76"/>
      <c r="AZ98" s="76"/>
      <c r="BA98" s="91"/>
      <c r="BB98" s="91"/>
    </row>
    <row r="99" spans="1:54" ht="21.95" customHeight="1">
      <c r="A99" s="10" t="s">
        <v>207</v>
      </c>
      <c r="B99" s="8" t="s">
        <v>82</v>
      </c>
      <c r="C99" s="8" t="s">
        <v>267</v>
      </c>
      <c r="D99" s="12" t="s">
        <v>60</v>
      </c>
      <c r="E99" s="12">
        <v>20</v>
      </c>
      <c r="F99" s="15">
        <v>26000</v>
      </c>
      <c r="G99" s="11">
        <f t="shared" si="8"/>
        <v>520000</v>
      </c>
      <c r="H99" s="32">
        <v>14</v>
      </c>
      <c r="I99" s="11">
        <f t="shared" si="9"/>
        <v>364000</v>
      </c>
      <c r="J99" s="40">
        <v>0.7</v>
      </c>
      <c r="K99" s="32">
        <v>14</v>
      </c>
      <c r="L99" s="76"/>
      <c r="M99" s="76"/>
      <c r="N99" s="76"/>
      <c r="O99" s="76"/>
      <c r="P99" s="76"/>
      <c r="Q99" s="76"/>
      <c r="R99" s="76"/>
      <c r="S99" s="76"/>
      <c r="T99" s="76"/>
      <c r="U99" s="76"/>
      <c r="V99" s="76"/>
      <c r="W99" s="76">
        <v>25500</v>
      </c>
      <c r="X99" s="76"/>
      <c r="Y99" s="77">
        <v>19040</v>
      </c>
      <c r="Z99" s="76"/>
      <c r="AA99" s="76"/>
      <c r="AB99" s="76"/>
      <c r="AC99" s="76"/>
      <c r="AD99" s="76"/>
      <c r="AE99" s="76"/>
      <c r="AF99" s="76"/>
      <c r="AG99" s="76"/>
      <c r="AH99" s="76"/>
      <c r="AI99" s="76"/>
      <c r="AJ99" s="76"/>
      <c r="AK99" s="76"/>
      <c r="AL99" s="76"/>
      <c r="AM99" s="76"/>
      <c r="AN99" s="76"/>
      <c r="AO99" s="76"/>
      <c r="AP99" s="76"/>
      <c r="AQ99" s="76"/>
      <c r="AR99" s="76"/>
      <c r="AS99" s="76"/>
      <c r="AT99" s="76"/>
      <c r="AU99" s="76">
        <v>25790</v>
      </c>
      <c r="AV99" s="76"/>
      <c r="AW99" s="76"/>
      <c r="AX99" s="76"/>
      <c r="AY99" s="76"/>
      <c r="AZ99" s="76"/>
      <c r="BA99" s="91"/>
      <c r="BB99" s="91"/>
    </row>
    <row r="100" spans="1:54" ht="21.95" customHeight="1">
      <c r="A100" s="10" t="s">
        <v>208</v>
      </c>
      <c r="B100" s="8" t="s">
        <v>83</v>
      </c>
      <c r="C100" s="8" t="s">
        <v>268</v>
      </c>
      <c r="D100" s="12" t="s">
        <v>71</v>
      </c>
      <c r="E100" s="12">
        <v>8</v>
      </c>
      <c r="F100" s="15">
        <v>57000</v>
      </c>
      <c r="G100" s="11">
        <f t="shared" si="8"/>
        <v>456000</v>
      </c>
      <c r="H100" s="32">
        <v>6</v>
      </c>
      <c r="I100" s="11">
        <f t="shared" si="9"/>
        <v>342000</v>
      </c>
      <c r="J100" s="40">
        <v>0.7</v>
      </c>
      <c r="K100" s="32">
        <v>6</v>
      </c>
      <c r="L100" s="76"/>
      <c r="M100" s="76"/>
      <c r="N100" s="76"/>
      <c r="O100" s="76"/>
      <c r="P100" s="76"/>
      <c r="Q100" s="76"/>
      <c r="R100" s="76"/>
      <c r="S100" s="76"/>
      <c r="T100" s="76"/>
      <c r="U100" s="76"/>
      <c r="V100" s="76"/>
      <c r="W100" s="76">
        <v>56100</v>
      </c>
      <c r="X100" s="76"/>
      <c r="Y100" s="77">
        <v>43792</v>
      </c>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91"/>
      <c r="BB100" s="91"/>
    </row>
    <row r="101" spans="1:54" ht="21.95" customHeight="1">
      <c r="A101" s="10" t="s">
        <v>209</v>
      </c>
      <c r="B101" s="16" t="s">
        <v>274</v>
      </c>
      <c r="C101" s="56" t="s">
        <v>111</v>
      </c>
      <c r="D101" s="25" t="s">
        <v>275</v>
      </c>
      <c r="E101" s="12">
        <v>100</v>
      </c>
      <c r="F101" s="15">
        <v>38700</v>
      </c>
      <c r="G101" s="11">
        <f t="shared" si="8"/>
        <v>3870000</v>
      </c>
      <c r="H101" s="32">
        <v>70</v>
      </c>
      <c r="I101" s="11">
        <f t="shared" si="9"/>
        <v>2709000</v>
      </c>
      <c r="J101" s="40">
        <v>0.7</v>
      </c>
      <c r="K101" s="32">
        <v>70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91"/>
      <c r="BB101" s="91"/>
    </row>
    <row r="102" spans="1:54" ht="21.95" customHeight="1">
      <c r="A102" s="10" t="s">
        <v>210</v>
      </c>
      <c r="B102" s="8" t="s">
        <v>87</v>
      </c>
      <c r="C102" s="58" t="s">
        <v>114</v>
      </c>
      <c r="D102" s="11"/>
      <c r="E102" s="12">
        <v>8000</v>
      </c>
      <c r="F102" s="15">
        <v>81.790000000000006</v>
      </c>
      <c r="G102" s="11">
        <f t="shared" si="8"/>
        <v>654320</v>
      </c>
      <c r="H102" s="32">
        <v>5600</v>
      </c>
      <c r="I102" s="11">
        <f t="shared" si="9"/>
        <v>458024.00000000006</v>
      </c>
      <c r="J102" s="40">
        <v>0.7</v>
      </c>
      <c r="K102" s="32">
        <v>5600</v>
      </c>
      <c r="L102" s="76"/>
      <c r="M102" s="76"/>
      <c r="N102" s="76"/>
      <c r="O102" s="76"/>
      <c r="P102" s="76"/>
      <c r="Q102" s="76"/>
      <c r="R102" s="76"/>
      <c r="S102" s="76"/>
      <c r="T102" s="76"/>
      <c r="U102" s="76"/>
      <c r="V102" s="76"/>
      <c r="W102" s="76"/>
      <c r="X102" s="76"/>
      <c r="Y102" s="76"/>
      <c r="Z102" s="76"/>
      <c r="AA102" s="76"/>
      <c r="AB102" s="76"/>
      <c r="AC102" s="76"/>
      <c r="AD102" s="76"/>
      <c r="AE102" s="77">
        <v>81.5</v>
      </c>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91"/>
      <c r="BB102" s="91"/>
    </row>
    <row r="103" spans="1:54" ht="21.95" customHeight="1">
      <c r="A103" s="10" t="s">
        <v>211</v>
      </c>
      <c r="B103" s="8" t="s">
        <v>322</v>
      </c>
      <c r="C103" s="8" t="s">
        <v>321</v>
      </c>
      <c r="D103" s="11"/>
      <c r="E103" s="12">
        <v>300</v>
      </c>
      <c r="F103" s="15">
        <v>7500</v>
      </c>
      <c r="G103" s="11">
        <f t="shared" si="8"/>
        <v>2250000</v>
      </c>
      <c r="H103" s="32">
        <v>210</v>
      </c>
      <c r="I103" s="11">
        <f t="shared" si="9"/>
        <v>1575000</v>
      </c>
      <c r="J103" s="40">
        <v>0.7</v>
      </c>
      <c r="K103" s="32">
        <v>210</v>
      </c>
      <c r="L103" s="79">
        <v>7000</v>
      </c>
      <c r="M103" s="78">
        <v>6950</v>
      </c>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91"/>
      <c r="BB103" s="91"/>
    </row>
    <row r="104" spans="1:54" ht="21.95" customHeight="1">
      <c r="A104" s="10" t="s">
        <v>212</v>
      </c>
      <c r="B104" s="8" t="s">
        <v>45</v>
      </c>
      <c r="C104" s="8" t="s">
        <v>336</v>
      </c>
      <c r="D104" s="11" t="s">
        <v>1</v>
      </c>
      <c r="E104" s="12">
        <v>1000</v>
      </c>
      <c r="F104" s="15">
        <v>800</v>
      </c>
      <c r="G104" s="11">
        <f t="shared" si="8"/>
        <v>800000</v>
      </c>
      <c r="H104" s="32">
        <v>700</v>
      </c>
      <c r="I104" s="11">
        <f t="shared" si="9"/>
        <v>560000</v>
      </c>
      <c r="J104" s="40">
        <v>0.7</v>
      </c>
      <c r="K104" s="32">
        <v>700</v>
      </c>
      <c r="L104" s="76"/>
      <c r="M104" s="76"/>
      <c r="N104" s="77">
        <v>711</v>
      </c>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v>796</v>
      </c>
      <c r="AL104" s="76"/>
      <c r="AM104" s="76"/>
      <c r="AN104" s="76"/>
      <c r="AO104" s="76"/>
      <c r="AP104" s="76"/>
      <c r="AQ104" s="76"/>
      <c r="AR104" s="76"/>
      <c r="AS104" s="76"/>
      <c r="AT104" s="76"/>
      <c r="AU104" s="76"/>
      <c r="AV104" s="76"/>
      <c r="AW104" s="76"/>
      <c r="AX104" s="76"/>
      <c r="AY104" s="76"/>
      <c r="AZ104" s="76"/>
      <c r="BA104" s="91"/>
      <c r="BB104" s="91"/>
    </row>
    <row r="105" spans="1:54" ht="21.95" customHeight="1">
      <c r="A105" s="10" t="s">
        <v>213</v>
      </c>
      <c r="B105" s="8" t="s">
        <v>359</v>
      </c>
      <c r="C105" s="8" t="s">
        <v>360</v>
      </c>
      <c r="D105" s="11" t="s">
        <v>1</v>
      </c>
      <c r="E105" s="12">
        <v>3600</v>
      </c>
      <c r="F105" s="15">
        <v>2200</v>
      </c>
      <c r="G105" s="11">
        <f t="shared" ref="G105:G122" si="10">F105*E105</f>
        <v>7920000</v>
      </c>
      <c r="H105" s="32">
        <v>685</v>
      </c>
      <c r="I105" s="11">
        <f t="shared" ref="I105:I123" si="11">H105*F105</f>
        <v>1507000</v>
      </c>
      <c r="J105" s="40">
        <v>0.7</v>
      </c>
      <c r="K105" s="32">
        <v>685</v>
      </c>
      <c r="L105" s="76"/>
      <c r="M105" s="76"/>
      <c r="N105" s="76">
        <v>1890</v>
      </c>
      <c r="O105" s="76"/>
      <c r="P105" s="76"/>
      <c r="Q105" s="76"/>
      <c r="R105" s="76"/>
      <c r="S105" s="76"/>
      <c r="T105" s="76"/>
      <c r="U105" s="76"/>
      <c r="V105" s="76"/>
      <c r="W105" s="76"/>
      <c r="X105" s="76"/>
      <c r="Y105" s="76">
        <v>1920</v>
      </c>
      <c r="Z105" s="76"/>
      <c r="AA105" s="76"/>
      <c r="AB105" s="76"/>
      <c r="AC105" s="76"/>
      <c r="AD105" s="76"/>
      <c r="AE105" s="77">
        <v>1600</v>
      </c>
      <c r="AF105" s="76"/>
      <c r="AG105" s="76"/>
      <c r="AH105" s="76"/>
      <c r="AI105" s="76"/>
      <c r="AJ105" s="76"/>
      <c r="AK105" s="76"/>
      <c r="AL105" s="76"/>
      <c r="AM105" s="76"/>
      <c r="AN105" s="76"/>
      <c r="AO105" s="76"/>
      <c r="AP105" s="76"/>
      <c r="AQ105" s="76">
        <v>2090</v>
      </c>
      <c r="AR105" s="76"/>
      <c r="AS105" s="76">
        <v>1960</v>
      </c>
      <c r="AT105" s="76"/>
      <c r="AU105" s="76"/>
      <c r="AV105" s="76"/>
      <c r="AW105" s="76"/>
      <c r="AX105" s="76"/>
      <c r="AY105" s="76"/>
      <c r="AZ105" s="76"/>
      <c r="BA105" s="91"/>
      <c r="BB105" s="91"/>
    </row>
    <row r="106" spans="1:54" ht="21.95" customHeight="1">
      <c r="A106" s="10" t="s">
        <v>214</v>
      </c>
      <c r="B106" s="8" t="s">
        <v>357</v>
      </c>
      <c r="C106" s="67" t="s">
        <v>362</v>
      </c>
      <c r="D106" s="11" t="s">
        <v>1</v>
      </c>
      <c r="E106" s="12">
        <v>20</v>
      </c>
      <c r="F106" s="15">
        <v>750</v>
      </c>
      <c r="G106" s="11">
        <f t="shared" si="10"/>
        <v>15000</v>
      </c>
      <c r="H106" s="32">
        <v>11</v>
      </c>
      <c r="I106" s="11">
        <f t="shared" si="11"/>
        <v>8250</v>
      </c>
      <c r="J106" s="40">
        <v>0.7</v>
      </c>
      <c r="K106" s="32">
        <v>11</v>
      </c>
      <c r="L106" s="76"/>
      <c r="M106" s="76"/>
      <c r="N106" s="76">
        <v>633</v>
      </c>
      <c r="O106" s="76"/>
      <c r="P106" s="76"/>
      <c r="Q106" s="76"/>
      <c r="R106" s="76"/>
      <c r="S106" s="76"/>
      <c r="T106" s="76"/>
      <c r="U106" s="76"/>
      <c r="V106" s="76"/>
      <c r="W106" s="76"/>
      <c r="X106" s="76"/>
      <c r="Y106" s="76">
        <v>720</v>
      </c>
      <c r="Z106" s="76"/>
      <c r="AA106" s="76"/>
      <c r="AB106" s="76"/>
      <c r="AC106" s="76"/>
      <c r="AD106" s="76"/>
      <c r="AE106" s="77">
        <v>600</v>
      </c>
      <c r="AF106" s="76"/>
      <c r="AG106" s="76"/>
      <c r="AH106" s="76"/>
      <c r="AI106" s="76">
        <v>722</v>
      </c>
      <c r="AJ106" s="76"/>
      <c r="AK106" s="76"/>
      <c r="AL106" s="76"/>
      <c r="AM106" s="76"/>
      <c r="AN106" s="76"/>
      <c r="AO106" s="76"/>
      <c r="AP106" s="76"/>
      <c r="AQ106" s="76"/>
      <c r="AR106" s="76"/>
      <c r="AS106" s="76">
        <v>740</v>
      </c>
      <c r="AT106" s="76"/>
      <c r="AU106" s="76"/>
      <c r="AV106" s="76"/>
      <c r="AW106" s="76"/>
      <c r="AX106" s="76"/>
      <c r="AY106" s="76"/>
      <c r="AZ106" s="76"/>
      <c r="BA106" s="91"/>
      <c r="BB106" s="91"/>
    </row>
    <row r="107" spans="1:54" ht="21.95" customHeight="1">
      <c r="A107" s="10" t="s">
        <v>215</v>
      </c>
      <c r="B107" s="59" t="s">
        <v>358</v>
      </c>
      <c r="C107" s="68" t="s">
        <v>361</v>
      </c>
      <c r="D107" s="11" t="s">
        <v>1</v>
      </c>
      <c r="E107" s="12">
        <v>520</v>
      </c>
      <c r="F107" s="15">
        <v>750</v>
      </c>
      <c r="G107" s="11">
        <f t="shared" si="10"/>
        <v>390000</v>
      </c>
      <c r="H107" s="32">
        <v>290</v>
      </c>
      <c r="I107" s="11">
        <f t="shared" si="11"/>
        <v>217500</v>
      </c>
      <c r="J107" s="40">
        <v>0.7</v>
      </c>
      <c r="K107" s="32">
        <v>290</v>
      </c>
      <c r="L107" s="76"/>
      <c r="M107" s="76"/>
      <c r="N107" s="76">
        <v>633</v>
      </c>
      <c r="O107" s="76"/>
      <c r="P107" s="76"/>
      <c r="Q107" s="76"/>
      <c r="R107" s="76"/>
      <c r="S107" s="76"/>
      <c r="T107" s="76"/>
      <c r="U107" s="76"/>
      <c r="V107" s="76"/>
      <c r="W107" s="76"/>
      <c r="X107" s="76"/>
      <c r="Y107" s="76">
        <v>720</v>
      </c>
      <c r="Z107" s="76"/>
      <c r="AA107" s="76"/>
      <c r="AB107" s="76"/>
      <c r="AC107" s="76"/>
      <c r="AD107" s="76"/>
      <c r="AE107" s="81">
        <v>600</v>
      </c>
      <c r="AF107" s="76"/>
      <c r="AG107" s="76"/>
      <c r="AH107" s="76"/>
      <c r="AI107" s="76">
        <v>684</v>
      </c>
      <c r="AJ107" s="77">
        <v>439</v>
      </c>
      <c r="AK107" s="76"/>
      <c r="AL107" s="76"/>
      <c r="AM107" s="76"/>
      <c r="AN107" s="76"/>
      <c r="AO107" s="76"/>
      <c r="AP107" s="76"/>
      <c r="AQ107" s="76"/>
      <c r="AR107" s="76"/>
      <c r="AS107" s="76">
        <v>640</v>
      </c>
      <c r="AT107" s="76"/>
      <c r="AU107" s="76"/>
      <c r="AV107" s="76"/>
      <c r="AW107" s="76"/>
      <c r="AX107" s="76"/>
      <c r="AY107" s="76"/>
      <c r="AZ107" s="76"/>
      <c r="BA107" s="91"/>
      <c r="BB107" s="91"/>
    </row>
    <row r="108" spans="1:54" ht="21.95" customHeight="1">
      <c r="A108" s="10" t="s">
        <v>216</v>
      </c>
      <c r="B108" s="8" t="s">
        <v>85</v>
      </c>
      <c r="C108" s="8" t="s">
        <v>276</v>
      </c>
      <c r="D108" s="17" t="s">
        <v>1</v>
      </c>
      <c r="E108" s="11">
        <v>440</v>
      </c>
      <c r="F108" s="60">
        <v>1600</v>
      </c>
      <c r="G108" s="11">
        <f t="shared" si="10"/>
        <v>704000</v>
      </c>
      <c r="H108" s="32">
        <v>308</v>
      </c>
      <c r="I108" s="11">
        <f t="shared" si="11"/>
        <v>492800</v>
      </c>
      <c r="J108" s="40">
        <v>0.7</v>
      </c>
      <c r="K108" s="32">
        <v>308</v>
      </c>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7">
        <v>1595</v>
      </c>
      <c r="AW108" s="76"/>
      <c r="AX108" s="76"/>
      <c r="AY108" s="76"/>
      <c r="AZ108" s="76"/>
      <c r="BA108" s="91"/>
      <c r="BB108" s="91"/>
    </row>
    <row r="109" spans="1:54" ht="21.95" customHeight="1">
      <c r="A109" s="10" t="s">
        <v>217</v>
      </c>
      <c r="B109" s="8" t="s">
        <v>323</v>
      </c>
      <c r="C109" s="8" t="s">
        <v>324</v>
      </c>
      <c r="D109" s="25" t="s">
        <v>3</v>
      </c>
      <c r="E109" s="12">
        <v>50</v>
      </c>
      <c r="F109" s="15">
        <v>7000</v>
      </c>
      <c r="G109" s="11">
        <f t="shared" si="10"/>
        <v>350000</v>
      </c>
      <c r="H109" s="32">
        <v>35</v>
      </c>
      <c r="I109" s="11">
        <f t="shared" si="11"/>
        <v>245000</v>
      </c>
      <c r="J109" s="40">
        <v>0.7</v>
      </c>
      <c r="K109" s="32">
        <v>35</v>
      </c>
      <c r="L109" s="76"/>
      <c r="M109" s="76"/>
      <c r="N109" s="76"/>
      <c r="O109" s="76"/>
      <c r="P109" s="76"/>
      <c r="Q109" s="76"/>
      <c r="R109" s="76"/>
      <c r="S109" s="76"/>
      <c r="T109" s="76">
        <v>6950</v>
      </c>
      <c r="U109" s="76"/>
      <c r="V109" s="76"/>
      <c r="W109" s="76"/>
      <c r="X109" s="76"/>
      <c r="Y109" s="76"/>
      <c r="Z109" s="76"/>
      <c r="AA109" s="76"/>
      <c r="AB109" s="81">
        <v>5200</v>
      </c>
      <c r="AC109" s="76"/>
      <c r="AD109" s="76"/>
      <c r="AE109" s="77">
        <v>5200</v>
      </c>
      <c r="AF109" s="76"/>
      <c r="AG109" s="76"/>
      <c r="AH109" s="76"/>
      <c r="AI109" s="76"/>
      <c r="AJ109" s="76"/>
      <c r="AK109" s="76"/>
      <c r="AL109" s="76"/>
      <c r="AM109" s="76"/>
      <c r="AN109" s="76"/>
      <c r="AO109" s="76"/>
      <c r="AP109" s="76"/>
      <c r="AQ109" s="76"/>
      <c r="AR109" s="76"/>
      <c r="AS109" s="76">
        <v>6500</v>
      </c>
      <c r="AT109" s="76"/>
      <c r="AU109" s="76"/>
      <c r="AV109" s="76"/>
      <c r="AW109" s="76"/>
      <c r="AX109" s="76"/>
      <c r="AY109" s="76"/>
      <c r="AZ109" s="76"/>
      <c r="BA109" s="91"/>
      <c r="BB109" s="91"/>
    </row>
    <row r="110" spans="1:54" ht="21.95" customHeight="1">
      <c r="A110" s="10" t="s">
        <v>218</v>
      </c>
      <c r="B110" s="19" t="s">
        <v>32</v>
      </c>
      <c r="C110" s="8" t="s">
        <v>316</v>
      </c>
      <c r="D110" s="22" t="s">
        <v>33</v>
      </c>
      <c r="E110" s="12">
        <v>11</v>
      </c>
      <c r="F110" s="15">
        <v>80000</v>
      </c>
      <c r="G110" s="11">
        <f t="shared" si="10"/>
        <v>880000</v>
      </c>
      <c r="H110" s="32">
        <v>8</v>
      </c>
      <c r="I110" s="11">
        <f t="shared" si="11"/>
        <v>640000</v>
      </c>
      <c r="J110" s="40">
        <v>0.7</v>
      </c>
      <c r="K110" s="32">
        <v>8</v>
      </c>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v>77690</v>
      </c>
      <c r="AI110" s="76"/>
      <c r="AJ110" s="76"/>
      <c r="AK110" s="76"/>
      <c r="AL110" s="76"/>
      <c r="AM110" s="76"/>
      <c r="AN110" s="76"/>
      <c r="AO110" s="76"/>
      <c r="AP110" s="76"/>
      <c r="AQ110" s="76"/>
      <c r="AR110" s="76"/>
      <c r="AS110" s="76"/>
      <c r="AT110" s="76"/>
      <c r="AU110" s="76"/>
      <c r="AV110" s="76"/>
      <c r="AW110" s="76"/>
      <c r="AX110" s="76"/>
      <c r="AY110" s="76"/>
      <c r="AZ110" s="76"/>
      <c r="BA110" s="93">
        <v>77000</v>
      </c>
      <c r="BB110" s="91"/>
    </row>
    <row r="111" spans="1:54" ht="21.95" customHeight="1">
      <c r="A111" s="10" t="s">
        <v>219</v>
      </c>
      <c r="B111" s="19" t="s">
        <v>34</v>
      </c>
      <c r="C111" s="19" t="s">
        <v>317</v>
      </c>
      <c r="D111" s="22" t="s">
        <v>33</v>
      </c>
      <c r="E111" s="12">
        <v>21</v>
      </c>
      <c r="F111" s="15">
        <v>93900</v>
      </c>
      <c r="G111" s="11">
        <f t="shared" si="10"/>
        <v>1971900</v>
      </c>
      <c r="H111" s="32">
        <v>15</v>
      </c>
      <c r="I111" s="11">
        <f t="shared" si="11"/>
        <v>1408500</v>
      </c>
      <c r="J111" s="40">
        <v>0.7</v>
      </c>
      <c r="K111" s="32">
        <v>15</v>
      </c>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7">
        <v>92510</v>
      </c>
      <c r="AI111" s="76"/>
      <c r="AJ111" s="76"/>
      <c r="AK111" s="76"/>
      <c r="AL111" s="76"/>
      <c r="AM111" s="76"/>
      <c r="AN111" s="76"/>
      <c r="AO111" s="76"/>
      <c r="AP111" s="76"/>
      <c r="AQ111" s="76"/>
      <c r="AR111" s="76"/>
      <c r="AS111" s="76"/>
      <c r="AT111" s="76"/>
      <c r="AU111" s="76"/>
      <c r="AV111" s="76"/>
      <c r="AW111" s="76"/>
      <c r="AX111" s="76"/>
      <c r="AY111" s="76"/>
      <c r="AZ111" s="76"/>
      <c r="BA111" s="91"/>
      <c r="BB111" s="91"/>
    </row>
    <row r="112" spans="1:54" ht="21.95" customHeight="1">
      <c r="A112" s="10" t="s">
        <v>220</v>
      </c>
      <c r="B112" s="16" t="s">
        <v>36</v>
      </c>
      <c r="C112" s="63" t="s">
        <v>318</v>
      </c>
      <c r="D112" s="23" t="s">
        <v>1</v>
      </c>
      <c r="E112" s="12">
        <v>125</v>
      </c>
      <c r="F112" s="15">
        <v>3600</v>
      </c>
      <c r="G112" s="11">
        <f t="shared" si="10"/>
        <v>450000</v>
      </c>
      <c r="H112" s="32">
        <v>70</v>
      </c>
      <c r="I112" s="11">
        <f t="shared" si="11"/>
        <v>252000</v>
      </c>
      <c r="J112" s="40">
        <v>0.7</v>
      </c>
      <c r="K112" s="32">
        <v>70</v>
      </c>
      <c r="L112" s="76"/>
      <c r="M112" s="76"/>
      <c r="N112" s="76"/>
      <c r="O112" s="76"/>
      <c r="P112" s="76"/>
      <c r="Q112" s="76"/>
      <c r="R112" s="76"/>
      <c r="S112" s="76"/>
      <c r="T112" s="76"/>
      <c r="U112" s="76"/>
      <c r="V112" s="76"/>
      <c r="W112" s="76"/>
      <c r="X112" s="77">
        <v>1640</v>
      </c>
      <c r="Y112" s="76"/>
      <c r="Z112" s="76"/>
      <c r="AA112" s="76"/>
      <c r="AB112" s="76"/>
      <c r="AC112" s="76"/>
      <c r="AD112" s="76"/>
      <c r="AE112" s="76"/>
      <c r="AF112" s="76"/>
      <c r="AG112" s="76"/>
      <c r="AH112" s="76"/>
      <c r="AI112" s="76"/>
      <c r="AJ112" s="76"/>
      <c r="AK112" s="76">
        <v>3598</v>
      </c>
      <c r="AL112" s="76"/>
      <c r="AM112" s="76"/>
      <c r="AN112" s="76">
        <v>2384</v>
      </c>
      <c r="AO112" s="76"/>
      <c r="AP112" s="76"/>
      <c r="AQ112" s="76">
        <v>3490</v>
      </c>
      <c r="AR112" s="76"/>
      <c r="AS112" s="76"/>
      <c r="AT112" s="76"/>
      <c r="AU112" s="76"/>
      <c r="AV112" s="76"/>
      <c r="AW112" s="76"/>
      <c r="AX112" s="76"/>
      <c r="AY112" s="76"/>
      <c r="AZ112" s="76"/>
      <c r="BA112" s="91"/>
      <c r="BB112" s="91"/>
    </row>
    <row r="113" spans="1:54" ht="21.95" customHeight="1">
      <c r="A113" s="10" t="s">
        <v>221</v>
      </c>
      <c r="B113" s="16" t="s">
        <v>36</v>
      </c>
      <c r="C113" s="63" t="s">
        <v>319</v>
      </c>
      <c r="D113" s="23" t="s">
        <v>1</v>
      </c>
      <c r="E113" s="12">
        <v>125</v>
      </c>
      <c r="F113" s="15">
        <v>3600</v>
      </c>
      <c r="G113" s="11">
        <f t="shared" si="10"/>
        <v>450000</v>
      </c>
      <c r="H113" s="32">
        <v>70</v>
      </c>
      <c r="I113" s="11">
        <f t="shared" si="11"/>
        <v>252000</v>
      </c>
      <c r="J113" s="40">
        <v>0.7</v>
      </c>
      <c r="K113" s="32">
        <v>70</v>
      </c>
      <c r="L113" s="76"/>
      <c r="M113" s="76"/>
      <c r="N113" s="76"/>
      <c r="O113" s="76"/>
      <c r="P113" s="76"/>
      <c r="Q113" s="76"/>
      <c r="R113" s="76"/>
      <c r="S113" s="76"/>
      <c r="T113" s="76"/>
      <c r="U113" s="76"/>
      <c r="V113" s="76"/>
      <c r="W113" s="76"/>
      <c r="X113" s="77">
        <v>1640</v>
      </c>
      <c r="Y113" s="76"/>
      <c r="Z113" s="76"/>
      <c r="AA113" s="76"/>
      <c r="AB113" s="76"/>
      <c r="AC113" s="76"/>
      <c r="AD113" s="76"/>
      <c r="AE113" s="76"/>
      <c r="AF113" s="76"/>
      <c r="AG113" s="76"/>
      <c r="AH113" s="76"/>
      <c r="AI113" s="76"/>
      <c r="AJ113" s="76"/>
      <c r="AK113" s="76">
        <v>3598</v>
      </c>
      <c r="AL113" s="76"/>
      <c r="AM113" s="76"/>
      <c r="AN113" s="76">
        <v>2831</v>
      </c>
      <c r="AO113" s="76"/>
      <c r="AP113" s="76"/>
      <c r="AQ113" s="76">
        <v>3490</v>
      </c>
      <c r="AR113" s="76"/>
      <c r="AS113" s="76"/>
      <c r="AT113" s="76"/>
      <c r="AU113" s="76"/>
      <c r="AV113" s="76"/>
      <c r="AW113" s="76"/>
      <c r="AX113" s="76"/>
      <c r="AY113" s="76"/>
      <c r="AZ113" s="76"/>
      <c r="BA113" s="91"/>
      <c r="BB113" s="91"/>
    </row>
    <row r="114" spans="1:54" ht="21.95" customHeight="1">
      <c r="A114" s="10" t="s">
        <v>222</v>
      </c>
      <c r="B114" s="16" t="s">
        <v>36</v>
      </c>
      <c r="C114" s="63" t="s">
        <v>320</v>
      </c>
      <c r="D114" s="23" t="s">
        <v>1</v>
      </c>
      <c r="E114" s="12">
        <v>65</v>
      </c>
      <c r="F114" s="15">
        <v>3600</v>
      </c>
      <c r="G114" s="11">
        <f t="shared" si="10"/>
        <v>234000</v>
      </c>
      <c r="H114" s="32">
        <v>35</v>
      </c>
      <c r="I114" s="11">
        <f t="shared" si="11"/>
        <v>126000</v>
      </c>
      <c r="J114" s="40">
        <v>0.7</v>
      </c>
      <c r="K114" s="32">
        <v>35</v>
      </c>
      <c r="L114" s="76"/>
      <c r="M114" s="76"/>
      <c r="N114" s="76"/>
      <c r="O114" s="76"/>
      <c r="P114" s="76"/>
      <c r="Q114" s="76"/>
      <c r="R114" s="76"/>
      <c r="S114" s="76"/>
      <c r="T114" s="76"/>
      <c r="U114" s="76"/>
      <c r="V114" s="76"/>
      <c r="W114" s="76"/>
      <c r="X114" s="77">
        <v>1640</v>
      </c>
      <c r="Y114" s="76"/>
      <c r="Z114" s="76"/>
      <c r="AA114" s="76"/>
      <c r="AB114" s="76"/>
      <c r="AC114" s="76"/>
      <c r="AD114" s="76"/>
      <c r="AE114" s="76"/>
      <c r="AF114" s="76"/>
      <c r="AG114" s="76"/>
      <c r="AH114" s="76"/>
      <c r="AI114" s="76"/>
      <c r="AJ114" s="76"/>
      <c r="AK114" s="76">
        <v>3598</v>
      </c>
      <c r="AL114" s="76"/>
      <c r="AM114" s="76"/>
      <c r="AN114" s="76">
        <v>2942</v>
      </c>
      <c r="AO114" s="76"/>
      <c r="AP114" s="76"/>
      <c r="AQ114" s="76">
        <v>3490</v>
      </c>
      <c r="AR114" s="76"/>
      <c r="AS114" s="76"/>
      <c r="AT114" s="76"/>
      <c r="AU114" s="76"/>
      <c r="AV114" s="76"/>
      <c r="AW114" s="76"/>
      <c r="AX114" s="76"/>
      <c r="AY114" s="76"/>
      <c r="AZ114" s="76"/>
      <c r="BA114" s="91"/>
      <c r="BB114" s="91"/>
    </row>
    <row r="115" spans="1:54" ht="21.95" customHeight="1">
      <c r="A115" s="10" t="s">
        <v>223</v>
      </c>
      <c r="B115" s="16" t="s">
        <v>55</v>
      </c>
      <c r="C115" s="16" t="s">
        <v>314</v>
      </c>
      <c r="D115" s="22" t="s">
        <v>2</v>
      </c>
      <c r="E115" s="12">
        <v>45</v>
      </c>
      <c r="F115" s="15">
        <v>15500</v>
      </c>
      <c r="G115" s="11">
        <f t="shared" si="10"/>
        <v>697500</v>
      </c>
      <c r="H115" s="32">
        <v>32</v>
      </c>
      <c r="I115" s="11">
        <f t="shared" si="11"/>
        <v>496000</v>
      </c>
      <c r="J115" s="40">
        <v>0.7</v>
      </c>
      <c r="K115" s="32">
        <v>32</v>
      </c>
      <c r="L115" s="76"/>
      <c r="M115" s="76"/>
      <c r="N115" s="76"/>
      <c r="O115" s="76"/>
      <c r="P115" s="76"/>
      <c r="Q115" s="76"/>
      <c r="R115" s="76"/>
      <c r="S115" s="76"/>
      <c r="T115" s="76"/>
      <c r="U115" s="76"/>
      <c r="V115" s="76"/>
      <c r="W115" s="76"/>
      <c r="X115" s="76"/>
      <c r="Y115" s="76"/>
      <c r="Z115" s="76"/>
      <c r="AA115" s="76"/>
      <c r="AB115" s="77">
        <v>13300</v>
      </c>
      <c r="AC115" s="76"/>
      <c r="AD115" s="76"/>
      <c r="AE115" s="76"/>
      <c r="AF115" s="76"/>
      <c r="AG115" s="76"/>
      <c r="AH115" s="76"/>
      <c r="AI115" s="76"/>
      <c r="AJ115" s="76"/>
      <c r="AK115" s="76"/>
      <c r="AL115" s="76"/>
      <c r="AM115" s="76"/>
      <c r="AN115" s="76"/>
      <c r="AO115" s="76"/>
      <c r="AP115" s="76"/>
      <c r="AQ115" s="76">
        <v>13400</v>
      </c>
      <c r="AR115" s="76"/>
      <c r="AS115" s="76"/>
      <c r="AT115" s="76"/>
      <c r="AU115" s="76"/>
      <c r="AV115" s="76"/>
      <c r="AW115" s="76"/>
      <c r="AX115" s="76"/>
      <c r="AY115" s="76"/>
      <c r="AZ115" s="76"/>
      <c r="BA115" s="91"/>
      <c r="BB115" s="91"/>
    </row>
    <row r="116" spans="1:54" ht="21.95" customHeight="1">
      <c r="A116" s="10" t="s">
        <v>224</v>
      </c>
      <c r="B116" s="16" t="s">
        <v>56</v>
      </c>
      <c r="C116" s="16" t="s">
        <v>313</v>
      </c>
      <c r="D116" s="22" t="s">
        <v>2</v>
      </c>
      <c r="E116" s="12">
        <v>55</v>
      </c>
      <c r="F116" s="15">
        <v>15500</v>
      </c>
      <c r="G116" s="11">
        <f t="shared" si="10"/>
        <v>852500</v>
      </c>
      <c r="H116" s="32">
        <v>39</v>
      </c>
      <c r="I116" s="11">
        <f t="shared" si="11"/>
        <v>604500</v>
      </c>
      <c r="J116" s="40">
        <v>0.7</v>
      </c>
      <c r="K116" s="32">
        <v>39</v>
      </c>
      <c r="L116" s="76"/>
      <c r="M116" s="76"/>
      <c r="N116" s="76"/>
      <c r="O116" s="76"/>
      <c r="P116" s="76"/>
      <c r="Q116" s="76"/>
      <c r="R116" s="76"/>
      <c r="S116" s="76"/>
      <c r="T116" s="76"/>
      <c r="U116" s="76"/>
      <c r="V116" s="76"/>
      <c r="W116" s="76"/>
      <c r="X116" s="76"/>
      <c r="Y116" s="76"/>
      <c r="Z116" s="76"/>
      <c r="AA116" s="76"/>
      <c r="AB116" s="77">
        <v>13300</v>
      </c>
      <c r="AC116" s="76"/>
      <c r="AD116" s="76"/>
      <c r="AE116" s="76"/>
      <c r="AF116" s="76"/>
      <c r="AG116" s="76"/>
      <c r="AH116" s="76"/>
      <c r="AI116" s="76"/>
      <c r="AJ116" s="76"/>
      <c r="AK116" s="76"/>
      <c r="AL116" s="76"/>
      <c r="AM116" s="76"/>
      <c r="AN116" s="76"/>
      <c r="AO116" s="76"/>
      <c r="AP116" s="76"/>
      <c r="AQ116" s="76">
        <v>13400</v>
      </c>
      <c r="AR116" s="76"/>
      <c r="AS116" s="76"/>
      <c r="AT116" s="76"/>
      <c r="AU116" s="76"/>
      <c r="AV116" s="76"/>
      <c r="AW116" s="76"/>
      <c r="AX116" s="76"/>
      <c r="AY116" s="76"/>
      <c r="AZ116" s="76"/>
      <c r="BA116" s="91"/>
      <c r="BB116" s="91"/>
    </row>
    <row r="117" spans="1:54" ht="21.95" customHeight="1">
      <c r="A117" s="10" t="s">
        <v>225</v>
      </c>
      <c r="B117" s="16" t="s">
        <v>57</v>
      </c>
      <c r="C117" s="16" t="s">
        <v>312</v>
      </c>
      <c r="D117" s="22" t="s">
        <v>2</v>
      </c>
      <c r="E117" s="12">
        <v>55</v>
      </c>
      <c r="F117" s="15">
        <v>15500</v>
      </c>
      <c r="G117" s="11">
        <f t="shared" si="10"/>
        <v>852500</v>
      </c>
      <c r="H117" s="32">
        <v>39</v>
      </c>
      <c r="I117" s="11">
        <f t="shared" si="11"/>
        <v>604500</v>
      </c>
      <c r="J117" s="40">
        <v>0.7</v>
      </c>
      <c r="K117" s="32">
        <v>39</v>
      </c>
      <c r="L117" s="76"/>
      <c r="M117" s="76"/>
      <c r="N117" s="76"/>
      <c r="O117" s="76"/>
      <c r="P117" s="76"/>
      <c r="Q117" s="76"/>
      <c r="R117" s="76"/>
      <c r="S117" s="76"/>
      <c r="T117" s="76"/>
      <c r="U117" s="76"/>
      <c r="V117" s="76"/>
      <c r="W117" s="76"/>
      <c r="X117" s="76"/>
      <c r="Y117" s="76"/>
      <c r="Z117" s="76"/>
      <c r="AA117" s="76"/>
      <c r="AB117" s="77">
        <v>13300</v>
      </c>
      <c r="AC117" s="76"/>
      <c r="AD117" s="76"/>
      <c r="AE117" s="76"/>
      <c r="AF117" s="76"/>
      <c r="AG117" s="76"/>
      <c r="AH117" s="76"/>
      <c r="AI117" s="76"/>
      <c r="AJ117" s="76"/>
      <c r="AK117" s="76"/>
      <c r="AL117" s="76"/>
      <c r="AM117" s="76"/>
      <c r="AN117" s="76"/>
      <c r="AO117" s="76"/>
      <c r="AP117" s="76"/>
      <c r="AQ117" s="76">
        <v>13400</v>
      </c>
      <c r="AR117" s="76"/>
      <c r="AS117" s="76"/>
      <c r="AT117" s="76"/>
      <c r="AU117" s="76"/>
      <c r="AV117" s="76"/>
      <c r="AW117" s="76"/>
      <c r="AX117" s="76"/>
      <c r="AY117" s="76"/>
      <c r="AZ117" s="76"/>
      <c r="BA117" s="91"/>
      <c r="BB117" s="91"/>
    </row>
    <row r="118" spans="1:54" ht="21.95" customHeight="1">
      <c r="A118" s="10" t="s">
        <v>226</v>
      </c>
      <c r="B118" s="19" t="s">
        <v>339</v>
      </c>
      <c r="C118" s="19" t="s">
        <v>338</v>
      </c>
      <c r="D118" s="22" t="s">
        <v>1</v>
      </c>
      <c r="E118" s="12">
        <v>200</v>
      </c>
      <c r="F118" s="15">
        <v>15000</v>
      </c>
      <c r="G118" s="11">
        <f t="shared" si="10"/>
        <v>3000000</v>
      </c>
      <c r="H118" s="32">
        <v>140</v>
      </c>
      <c r="I118" s="11">
        <f t="shared" si="11"/>
        <v>2100000</v>
      </c>
      <c r="J118" s="40">
        <v>0.7</v>
      </c>
      <c r="K118" s="32">
        <v>140</v>
      </c>
      <c r="L118" s="76"/>
      <c r="M118" s="76"/>
      <c r="N118" s="76"/>
      <c r="O118" s="76"/>
      <c r="P118" s="76"/>
      <c r="Q118" s="76"/>
      <c r="R118" s="76"/>
      <c r="S118" s="76"/>
      <c r="T118" s="76"/>
      <c r="U118" s="76"/>
      <c r="V118" s="76"/>
      <c r="W118" s="76"/>
      <c r="X118" s="76"/>
      <c r="Y118" s="76"/>
      <c r="Z118" s="76"/>
      <c r="AA118" s="76"/>
      <c r="AB118" s="76"/>
      <c r="AC118" s="76"/>
      <c r="AD118" s="76"/>
      <c r="AE118" s="76">
        <v>14900</v>
      </c>
      <c r="AF118" s="76"/>
      <c r="AG118" s="76"/>
      <c r="AH118" s="76"/>
      <c r="AI118" s="76">
        <v>14990</v>
      </c>
      <c r="AJ118" s="76"/>
      <c r="AK118" s="76"/>
      <c r="AL118" s="76"/>
      <c r="AM118" s="76"/>
      <c r="AN118" s="76"/>
      <c r="AO118" s="76"/>
      <c r="AP118" s="76"/>
      <c r="AQ118" s="76"/>
      <c r="AR118" s="76"/>
      <c r="AS118" s="76"/>
      <c r="AT118" s="76"/>
      <c r="AU118" s="76"/>
      <c r="AV118" s="76"/>
      <c r="AW118" s="76"/>
      <c r="AX118" s="76"/>
      <c r="AY118" s="76"/>
      <c r="AZ118" s="76"/>
      <c r="BA118" s="93">
        <v>14880</v>
      </c>
      <c r="BB118" s="91"/>
    </row>
    <row r="119" spans="1:54" ht="21.95" customHeight="1">
      <c r="A119" s="10" t="s">
        <v>227</v>
      </c>
      <c r="B119" s="19" t="s">
        <v>340</v>
      </c>
      <c r="C119" s="19" t="s">
        <v>337</v>
      </c>
      <c r="D119" s="22" t="s">
        <v>1</v>
      </c>
      <c r="E119" s="12">
        <v>200</v>
      </c>
      <c r="F119" s="15">
        <v>2500</v>
      </c>
      <c r="G119" s="11">
        <f t="shared" si="10"/>
        <v>500000</v>
      </c>
      <c r="H119" s="32">
        <v>140</v>
      </c>
      <c r="I119" s="11">
        <f t="shared" si="11"/>
        <v>350000</v>
      </c>
      <c r="J119" s="40">
        <v>0.7</v>
      </c>
      <c r="K119" s="32">
        <v>140</v>
      </c>
      <c r="L119" s="76"/>
      <c r="M119" s="76"/>
      <c r="N119" s="76"/>
      <c r="O119" s="76"/>
      <c r="P119" s="76"/>
      <c r="Q119" s="76"/>
      <c r="R119" s="76"/>
      <c r="S119" s="76"/>
      <c r="T119" s="76"/>
      <c r="U119" s="76"/>
      <c r="V119" s="76"/>
      <c r="W119" s="76"/>
      <c r="X119" s="76"/>
      <c r="Y119" s="76"/>
      <c r="Z119" s="76"/>
      <c r="AA119" s="76"/>
      <c r="AB119" s="76"/>
      <c r="AC119" s="76"/>
      <c r="AD119" s="76"/>
      <c r="AE119" s="76">
        <v>2380</v>
      </c>
      <c r="AF119" s="76"/>
      <c r="AG119" s="76"/>
      <c r="AH119" s="76"/>
      <c r="AI119" s="76">
        <v>2490</v>
      </c>
      <c r="AJ119" s="76"/>
      <c r="AK119" s="76"/>
      <c r="AL119" s="76"/>
      <c r="AM119" s="76"/>
      <c r="AN119" s="76"/>
      <c r="AO119" s="76"/>
      <c r="AP119" s="76"/>
      <c r="AQ119" s="76"/>
      <c r="AR119" s="76"/>
      <c r="AS119" s="76"/>
      <c r="AT119" s="76"/>
      <c r="AU119" s="76"/>
      <c r="AV119" s="76"/>
      <c r="AW119" s="76"/>
      <c r="AX119" s="76"/>
      <c r="AY119" s="76"/>
      <c r="AZ119" s="76"/>
      <c r="BA119" s="93">
        <v>2350</v>
      </c>
      <c r="BB119" s="91"/>
    </row>
    <row r="120" spans="1:54" ht="21.95" customHeight="1">
      <c r="A120" s="10" t="s">
        <v>228</v>
      </c>
      <c r="B120" s="19" t="s">
        <v>88</v>
      </c>
      <c r="C120" s="19" t="s">
        <v>89</v>
      </c>
      <c r="D120" s="22" t="s">
        <v>1</v>
      </c>
      <c r="E120" s="12">
        <v>1500</v>
      </c>
      <c r="F120" s="15">
        <v>350</v>
      </c>
      <c r="G120" s="11">
        <f t="shared" si="10"/>
        <v>525000</v>
      </c>
      <c r="H120" s="32">
        <v>1050</v>
      </c>
      <c r="I120" s="11">
        <f t="shared" si="11"/>
        <v>367500</v>
      </c>
      <c r="J120" s="40">
        <v>0.7</v>
      </c>
      <c r="K120" s="32">
        <v>1050</v>
      </c>
      <c r="L120" s="76"/>
      <c r="M120" s="76"/>
      <c r="N120" s="76"/>
      <c r="O120" s="76"/>
      <c r="P120" s="76"/>
      <c r="Q120" s="76"/>
      <c r="R120" s="76"/>
      <c r="S120" s="76"/>
      <c r="T120" s="76"/>
      <c r="U120" s="76"/>
      <c r="V120" s="76"/>
      <c r="W120" s="76"/>
      <c r="X120" s="76"/>
      <c r="Y120" s="76"/>
      <c r="Z120" s="76"/>
      <c r="AA120" s="76"/>
      <c r="AB120" s="77">
        <v>245</v>
      </c>
      <c r="AC120" s="76"/>
      <c r="AD120" s="76"/>
      <c r="AE120" s="81">
        <v>250</v>
      </c>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91"/>
      <c r="BB120" s="91"/>
    </row>
    <row r="121" spans="1:54" ht="21.95" customHeight="1">
      <c r="A121" s="10" t="s">
        <v>229</v>
      </c>
      <c r="B121" s="8" t="s">
        <v>112</v>
      </c>
      <c r="C121" s="8" t="s">
        <v>113</v>
      </c>
      <c r="D121" s="25" t="s">
        <v>35</v>
      </c>
      <c r="E121" s="12">
        <v>10</v>
      </c>
      <c r="F121" s="15">
        <v>25000</v>
      </c>
      <c r="G121" s="11">
        <f t="shared" si="10"/>
        <v>250000</v>
      </c>
      <c r="H121" s="32">
        <v>7</v>
      </c>
      <c r="I121" s="11">
        <f t="shared" si="11"/>
        <v>175000</v>
      </c>
      <c r="J121" s="40">
        <v>0.7</v>
      </c>
      <c r="K121" s="32">
        <v>7</v>
      </c>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91"/>
      <c r="BB121" s="91"/>
    </row>
    <row r="122" spans="1:54" ht="21.95" customHeight="1">
      <c r="A122" s="10" t="s">
        <v>230</v>
      </c>
      <c r="B122" s="8" t="s">
        <v>296</v>
      </c>
      <c r="C122" s="8" t="s">
        <v>295</v>
      </c>
      <c r="D122" s="25" t="s">
        <v>40</v>
      </c>
      <c r="E122" s="12">
        <v>20</v>
      </c>
      <c r="F122" s="15">
        <v>4800</v>
      </c>
      <c r="G122" s="11">
        <f t="shared" si="10"/>
        <v>96000</v>
      </c>
      <c r="H122" s="32">
        <v>14</v>
      </c>
      <c r="I122" s="11">
        <f t="shared" si="11"/>
        <v>67200</v>
      </c>
      <c r="J122" s="40">
        <v>0.7</v>
      </c>
      <c r="K122" s="32">
        <v>14</v>
      </c>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91"/>
      <c r="BB122" s="91"/>
    </row>
    <row r="123" spans="1:54" ht="21.95" customHeight="1">
      <c r="A123" s="10" t="s">
        <v>231</v>
      </c>
      <c r="B123" s="8" t="s">
        <v>37</v>
      </c>
      <c r="C123" s="8" t="s">
        <v>37</v>
      </c>
      <c r="D123" s="11"/>
      <c r="E123" s="12"/>
      <c r="F123" s="15">
        <v>28.5</v>
      </c>
      <c r="G123" s="11"/>
      <c r="H123" s="62">
        <v>28.5</v>
      </c>
      <c r="I123" s="11">
        <f t="shared" si="11"/>
        <v>812.25</v>
      </c>
      <c r="J123" s="40"/>
      <c r="K123" s="62">
        <v>126000</v>
      </c>
      <c r="L123" s="76"/>
      <c r="M123" s="76"/>
      <c r="N123" s="76"/>
      <c r="O123" s="81">
        <v>11.9</v>
      </c>
      <c r="P123" s="76">
        <v>7</v>
      </c>
      <c r="Q123" s="76">
        <v>7</v>
      </c>
      <c r="R123" s="76"/>
      <c r="S123" s="76"/>
      <c r="T123" s="76"/>
      <c r="U123" s="76"/>
      <c r="V123" s="76"/>
      <c r="W123" s="76"/>
      <c r="X123" s="76"/>
      <c r="Y123" s="76"/>
      <c r="Z123" s="76"/>
      <c r="AA123" s="76">
        <v>9.4</v>
      </c>
      <c r="AB123" s="76"/>
      <c r="AC123" s="76">
        <v>15</v>
      </c>
      <c r="AD123" s="76"/>
      <c r="AE123" s="76"/>
      <c r="AF123" s="76"/>
      <c r="AG123" s="76">
        <v>12.5</v>
      </c>
      <c r="AH123" s="76"/>
      <c r="AI123" s="76">
        <v>9.6</v>
      </c>
      <c r="AJ123" s="76"/>
      <c r="AK123" s="76"/>
      <c r="AL123" s="76"/>
      <c r="AM123" s="76"/>
      <c r="AN123" s="76">
        <v>9.6999999999999993</v>
      </c>
      <c r="AO123" s="76"/>
      <c r="AP123" s="76"/>
      <c r="AQ123" s="77">
        <v>6</v>
      </c>
      <c r="AR123" s="76">
        <v>9</v>
      </c>
      <c r="AS123" s="76">
        <v>7.5</v>
      </c>
      <c r="AT123" s="76">
        <v>10</v>
      </c>
      <c r="AU123" s="76"/>
      <c r="AV123" s="76">
        <v>8.1999999999999993</v>
      </c>
      <c r="AW123" s="76"/>
      <c r="AX123" s="76">
        <v>23</v>
      </c>
      <c r="AY123" s="76"/>
      <c r="AZ123" s="76">
        <v>8</v>
      </c>
      <c r="BA123" s="91"/>
      <c r="BB123" s="91"/>
    </row>
    <row r="124" spans="1:54" ht="21.95" customHeight="1">
      <c r="A124" s="10" t="s">
        <v>232</v>
      </c>
      <c r="B124" s="8" t="s">
        <v>38</v>
      </c>
      <c r="C124" s="8" t="s">
        <v>260</v>
      </c>
      <c r="D124" s="11" t="s">
        <v>1</v>
      </c>
      <c r="E124" s="12">
        <v>10000</v>
      </c>
      <c r="F124" s="15">
        <v>320</v>
      </c>
      <c r="G124" s="11">
        <f t="shared" ref="G124:G136" si="12">F124*E124</f>
        <v>3200000</v>
      </c>
      <c r="H124" s="32">
        <v>7000</v>
      </c>
      <c r="I124" s="11">
        <f t="shared" ref="I124:I136" si="13">H124*F124</f>
        <v>2240000</v>
      </c>
      <c r="J124" s="40">
        <v>0.7</v>
      </c>
      <c r="K124" s="32">
        <v>7000</v>
      </c>
      <c r="L124" s="76"/>
      <c r="M124" s="76"/>
      <c r="N124" s="76"/>
      <c r="O124" s="76"/>
      <c r="P124" s="76"/>
      <c r="Q124" s="76"/>
      <c r="R124" s="76"/>
      <c r="S124" s="76"/>
      <c r="T124" s="76"/>
      <c r="U124" s="76"/>
      <c r="V124" s="76"/>
      <c r="W124" s="76"/>
      <c r="X124" s="76"/>
      <c r="Y124" s="76"/>
      <c r="Z124" s="76"/>
      <c r="AA124" s="76">
        <v>318</v>
      </c>
      <c r="AB124" s="76"/>
      <c r="AC124" s="76"/>
      <c r="AD124" s="76"/>
      <c r="AE124" s="76"/>
      <c r="AF124" s="76"/>
      <c r="AG124" s="76"/>
      <c r="AH124" s="76"/>
      <c r="AI124" s="77">
        <v>289</v>
      </c>
      <c r="AJ124" s="76">
        <v>313</v>
      </c>
      <c r="AK124" s="76"/>
      <c r="AL124" s="76"/>
      <c r="AM124" s="76"/>
      <c r="AN124" s="76"/>
      <c r="AO124" s="76"/>
      <c r="AP124" s="76"/>
      <c r="AQ124" s="76">
        <v>310</v>
      </c>
      <c r="AR124" s="76"/>
      <c r="AS124" s="76"/>
      <c r="AT124" s="76"/>
      <c r="AU124" s="76"/>
      <c r="AV124" s="76"/>
      <c r="AW124" s="76"/>
      <c r="AX124" s="76"/>
      <c r="AY124" s="76"/>
      <c r="AZ124" s="76"/>
      <c r="BA124" s="91"/>
      <c r="BB124" s="91"/>
    </row>
    <row r="125" spans="1:54" ht="21.95" customHeight="1">
      <c r="A125" s="10" t="s">
        <v>233</v>
      </c>
      <c r="B125" s="8" t="s">
        <v>38</v>
      </c>
      <c r="C125" s="8" t="s">
        <v>39</v>
      </c>
      <c r="D125" s="11" t="s">
        <v>1</v>
      </c>
      <c r="E125" s="12">
        <v>4620</v>
      </c>
      <c r="F125" s="15">
        <v>400</v>
      </c>
      <c r="G125" s="11">
        <f t="shared" si="12"/>
        <v>1848000</v>
      </c>
      <c r="H125" s="32">
        <v>3234</v>
      </c>
      <c r="I125" s="11">
        <f t="shared" si="13"/>
        <v>1293600</v>
      </c>
      <c r="J125" s="40">
        <v>0.7</v>
      </c>
      <c r="K125" s="32">
        <v>3234</v>
      </c>
      <c r="L125" s="76"/>
      <c r="M125" s="76"/>
      <c r="N125" s="76">
        <v>347</v>
      </c>
      <c r="O125" s="76"/>
      <c r="P125" s="76"/>
      <c r="Q125" s="76"/>
      <c r="R125" s="76"/>
      <c r="S125" s="76"/>
      <c r="T125" s="76"/>
      <c r="U125" s="76"/>
      <c r="V125" s="76"/>
      <c r="W125" s="76"/>
      <c r="X125" s="76"/>
      <c r="Y125" s="76"/>
      <c r="Z125" s="76"/>
      <c r="AA125" s="76"/>
      <c r="AB125" s="76">
        <v>237</v>
      </c>
      <c r="AC125" s="76"/>
      <c r="AD125" s="76"/>
      <c r="AE125" s="76">
        <v>340</v>
      </c>
      <c r="AF125" s="76"/>
      <c r="AG125" s="76"/>
      <c r="AH125" s="76"/>
      <c r="AI125" s="76">
        <v>395</v>
      </c>
      <c r="AJ125" s="76"/>
      <c r="AK125" s="76"/>
      <c r="AL125" s="76"/>
      <c r="AM125" s="76"/>
      <c r="AN125" s="76"/>
      <c r="AO125" s="76"/>
      <c r="AP125" s="77">
        <v>185</v>
      </c>
      <c r="AQ125" s="76"/>
      <c r="AR125" s="76">
        <v>330.4</v>
      </c>
      <c r="AS125" s="76">
        <v>322</v>
      </c>
      <c r="AT125" s="76"/>
      <c r="AU125" s="76"/>
      <c r="AV125" s="76"/>
      <c r="AW125" s="76"/>
      <c r="AX125" s="76"/>
      <c r="AY125" s="76"/>
      <c r="AZ125" s="76"/>
      <c r="BA125" s="91"/>
      <c r="BB125" s="91"/>
    </row>
    <row r="126" spans="1:54" ht="21.95" customHeight="1">
      <c r="A126" s="10" t="s">
        <v>234</v>
      </c>
      <c r="B126" s="8" t="s">
        <v>349</v>
      </c>
      <c r="C126" s="8" t="s">
        <v>349</v>
      </c>
      <c r="D126" s="11" t="s">
        <v>1</v>
      </c>
      <c r="E126" s="12">
        <v>650</v>
      </c>
      <c r="F126" s="11">
        <v>840</v>
      </c>
      <c r="G126" s="11">
        <f t="shared" si="12"/>
        <v>546000</v>
      </c>
      <c r="H126" s="32">
        <v>454.99999999999994</v>
      </c>
      <c r="I126" s="11">
        <f t="shared" si="13"/>
        <v>382199.99999999994</v>
      </c>
      <c r="J126" s="40">
        <v>0.7</v>
      </c>
      <c r="K126" s="32">
        <v>454.99999999999994</v>
      </c>
      <c r="L126" s="76"/>
      <c r="M126" s="76"/>
      <c r="N126" s="76"/>
      <c r="O126" s="76"/>
      <c r="P126" s="76"/>
      <c r="Q126" s="76"/>
      <c r="R126" s="76"/>
      <c r="S126" s="76"/>
      <c r="T126" s="76"/>
      <c r="U126" s="76"/>
      <c r="V126" s="76"/>
      <c r="W126" s="76"/>
      <c r="X126" s="76"/>
      <c r="Y126" s="76"/>
      <c r="Z126" s="76"/>
      <c r="AA126" s="76"/>
      <c r="AB126" s="81">
        <v>475</v>
      </c>
      <c r="AC126" s="76"/>
      <c r="AD126" s="76"/>
      <c r="AE126" s="77">
        <v>410</v>
      </c>
      <c r="AF126" s="76"/>
      <c r="AG126" s="76"/>
      <c r="AH126" s="76"/>
      <c r="AI126" s="81">
        <v>681</v>
      </c>
      <c r="AJ126" s="76"/>
      <c r="AK126" s="76"/>
      <c r="AL126" s="76"/>
      <c r="AM126" s="76"/>
      <c r="AN126" s="76"/>
      <c r="AO126" s="76">
        <v>543</v>
      </c>
      <c r="AP126" s="76"/>
      <c r="AQ126" s="76"/>
      <c r="AR126" s="76"/>
      <c r="AS126" s="76">
        <v>424</v>
      </c>
      <c r="AT126" s="76"/>
      <c r="AU126" s="76"/>
      <c r="AV126" s="76"/>
      <c r="AW126" s="76"/>
      <c r="AX126" s="76"/>
      <c r="AY126" s="76"/>
      <c r="AZ126" s="76"/>
      <c r="BA126" s="91"/>
      <c r="BB126" s="91"/>
    </row>
    <row r="127" spans="1:54" ht="21.95" customHeight="1">
      <c r="A127" s="10" t="s">
        <v>235</v>
      </c>
      <c r="B127" s="8" t="s">
        <v>47</v>
      </c>
      <c r="C127" s="8" t="s">
        <v>47</v>
      </c>
      <c r="D127" s="11" t="s">
        <v>1</v>
      </c>
      <c r="E127" s="12">
        <v>3</v>
      </c>
      <c r="F127" s="11">
        <v>850</v>
      </c>
      <c r="G127" s="11">
        <f t="shared" si="12"/>
        <v>2550</v>
      </c>
      <c r="H127" s="32">
        <v>2</v>
      </c>
      <c r="I127" s="11">
        <f t="shared" si="13"/>
        <v>1700</v>
      </c>
      <c r="J127" s="40">
        <v>0.7</v>
      </c>
      <c r="K127" s="32">
        <v>2</v>
      </c>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91"/>
      <c r="BB127" s="91"/>
    </row>
    <row r="128" spans="1:54" ht="21.95" customHeight="1">
      <c r="A128" s="10" t="s">
        <v>236</v>
      </c>
      <c r="B128" s="35" t="s">
        <v>49</v>
      </c>
      <c r="C128" s="8" t="s">
        <v>49</v>
      </c>
      <c r="D128" s="11" t="s">
        <v>1</v>
      </c>
      <c r="E128" s="12">
        <v>3</v>
      </c>
      <c r="F128" s="11">
        <v>850</v>
      </c>
      <c r="G128" s="11">
        <f t="shared" si="12"/>
        <v>2550</v>
      </c>
      <c r="H128" s="32">
        <v>2</v>
      </c>
      <c r="I128" s="11">
        <f t="shared" si="13"/>
        <v>1700</v>
      </c>
      <c r="J128" s="40">
        <v>0.7</v>
      </c>
      <c r="K128" s="32">
        <v>2</v>
      </c>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91"/>
      <c r="BB128" s="91"/>
    </row>
    <row r="129" spans="1:54" ht="21.95" customHeight="1">
      <c r="A129" s="10" t="s">
        <v>237</v>
      </c>
      <c r="B129" s="8" t="s">
        <v>46</v>
      </c>
      <c r="C129" s="8" t="s">
        <v>46</v>
      </c>
      <c r="D129" s="11" t="s">
        <v>1</v>
      </c>
      <c r="E129" s="12">
        <v>2500</v>
      </c>
      <c r="F129" s="11">
        <v>450</v>
      </c>
      <c r="G129" s="11">
        <f t="shared" si="12"/>
        <v>1125000</v>
      </c>
      <c r="H129" s="32">
        <v>1750</v>
      </c>
      <c r="I129" s="11">
        <f t="shared" si="13"/>
        <v>787500</v>
      </c>
      <c r="J129" s="40">
        <v>0.7</v>
      </c>
      <c r="K129" s="32">
        <v>1750</v>
      </c>
      <c r="L129" s="76"/>
      <c r="M129" s="76"/>
      <c r="N129" s="76">
        <v>433</v>
      </c>
      <c r="O129" s="76"/>
      <c r="P129" s="76"/>
      <c r="Q129" s="76"/>
      <c r="R129" s="76"/>
      <c r="S129" s="76">
        <v>360</v>
      </c>
      <c r="T129" s="76"/>
      <c r="U129" s="76"/>
      <c r="V129" s="76"/>
      <c r="W129" s="76"/>
      <c r="X129" s="77">
        <v>340</v>
      </c>
      <c r="Y129" s="76"/>
      <c r="Z129" s="76"/>
      <c r="AA129" s="76">
        <v>412</v>
      </c>
      <c r="AB129" s="76"/>
      <c r="AC129" s="76"/>
      <c r="AD129" s="76"/>
      <c r="AE129" s="76">
        <v>400</v>
      </c>
      <c r="AF129" s="76"/>
      <c r="AG129" s="76"/>
      <c r="AH129" s="76"/>
      <c r="AI129" s="76"/>
      <c r="AJ129" s="76">
        <v>383</v>
      </c>
      <c r="AK129" s="76"/>
      <c r="AL129" s="76"/>
      <c r="AM129" s="76"/>
      <c r="AN129" s="76">
        <v>379</v>
      </c>
      <c r="AO129" s="76"/>
      <c r="AP129" s="76"/>
      <c r="AQ129" s="76"/>
      <c r="AR129" s="76">
        <v>389.4</v>
      </c>
      <c r="AS129" s="76"/>
      <c r="AT129" s="76"/>
      <c r="AU129" s="76"/>
      <c r="AV129" s="76">
        <v>385</v>
      </c>
      <c r="AW129" s="76"/>
      <c r="AX129" s="76"/>
      <c r="AY129" s="76"/>
      <c r="AZ129" s="76"/>
      <c r="BA129" s="91"/>
      <c r="BB129" s="91"/>
    </row>
    <row r="130" spans="1:54" ht="21.95" customHeight="1">
      <c r="A130" s="10" t="s">
        <v>238</v>
      </c>
      <c r="B130" s="8" t="s">
        <v>48</v>
      </c>
      <c r="C130" s="8" t="s">
        <v>48</v>
      </c>
      <c r="D130" s="11" t="s">
        <v>1</v>
      </c>
      <c r="E130" s="12">
        <v>700</v>
      </c>
      <c r="F130" s="11">
        <v>450</v>
      </c>
      <c r="G130" s="11">
        <f t="shared" si="12"/>
        <v>315000</v>
      </c>
      <c r="H130" s="32">
        <v>489.99999999999994</v>
      </c>
      <c r="I130" s="11">
        <f t="shared" si="13"/>
        <v>220499.99999999997</v>
      </c>
      <c r="J130" s="40">
        <v>0.7</v>
      </c>
      <c r="K130" s="32">
        <v>489.99999999999994</v>
      </c>
      <c r="L130" s="76"/>
      <c r="M130" s="76"/>
      <c r="N130" s="76">
        <v>433</v>
      </c>
      <c r="O130" s="76"/>
      <c r="P130" s="76"/>
      <c r="Q130" s="76"/>
      <c r="R130" s="76"/>
      <c r="S130" s="76">
        <v>380</v>
      </c>
      <c r="T130" s="76"/>
      <c r="U130" s="76"/>
      <c r="V130" s="76"/>
      <c r="W130" s="76"/>
      <c r="X130" s="77">
        <v>340</v>
      </c>
      <c r="Y130" s="76"/>
      <c r="Z130" s="76"/>
      <c r="AA130" s="76">
        <v>448</v>
      </c>
      <c r="AB130" s="76"/>
      <c r="AC130" s="76"/>
      <c r="AD130" s="76"/>
      <c r="AE130" s="76">
        <v>400</v>
      </c>
      <c r="AF130" s="76"/>
      <c r="AG130" s="76"/>
      <c r="AH130" s="76"/>
      <c r="AI130" s="76"/>
      <c r="AJ130" s="76">
        <v>383</v>
      </c>
      <c r="AK130" s="76"/>
      <c r="AL130" s="76"/>
      <c r="AM130" s="76"/>
      <c r="AN130" s="76">
        <v>418</v>
      </c>
      <c r="AO130" s="76"/>
      <c r="AP130" s="76"/>
      <c r="AQ130" s="76"/>
      <c r="AR130" s="76">
        <v>424.8</v>
      </c>
      <c r="AS130" s="76"/>
      <c r="AT130" s="76"/>
      <c r="AU130" s="76"/>
      <c r="AV130" s="76"/>
      <c r="AW130" s="76"/>
      <c r="AX130" s="76"/>
      <c r="AY130" s="76"/>
      <c r="AZ130" s="76"/>
      <c r="BA130" s="91"/>
      <c r="BB130" s="91"/>
    </row>
    <row r="131" spans="1:54" ht="21.95" customHeight="1">
      <c r="A131" s="10" t="s">
        <v>239</v>
      </c>
      <c r="B131" s="35" t="s">
        <v>50</v>
      </c>
      <c r="C131" s="8" t="s">
        <v>50</v>
      </c>
      <c r="D131" s="11" t="s">
        <v>1</v>
      </c>
      <c r="E131" s="12">
        <v>70</v>
      </c>
      <c r="F131" s="11">
        <v>450</v>
      </c>
      <c r="G131" s="11">
        <f t="shared" si="12"/>
        <v>31500</v>
      </c>
      <c r="H131" s="32">
        <v>49</v>
      </c>
      <c r="I131" s="11">
        <f t="shared" si="13"/>
        <v>22050</v>
      </c>
      <c r="J131" s="40">
        <v>0.7</v>
      </c>
      <c r="K131" s="32">
        <v>49</v>
      </c>
      <c r="L131" s="76"/>
      <c r="M131" s="76"/>
      <c r="N131" s="76">
        <v>433</v>
      </c>
      <c r="O131" s="76"/>
      <c r="P131" s="76"/>
      <c r="Q131" s="76"/>
      <c r="R131" s="76"/>
      <c r="S131" s="76"/>
      <c r="T131" s="76"/>
      <c r="U131" s="76"/>
      <c r="V131" s="76"/>
      <c r="W131" s="76"/>
      <c r="X131" s="77">
        <v>340</v>
      </c>
      <c r="Y131" s="76"/>
      <c r="Z131" s="76"/>
      <c r="AA131" s="76">
        <v>412</v>
      </c>
      <c r="AB131" s="76"/>
      <c r="AC131" s="76"/>
      <c r="AD131" s="76"/>
      <c r="AE131" s="76">
        <v>400</v>
      </c>
      <c r="AF131" s="76"/>
      <c r="AG131" s="76"/>
      <c r="AH131" s="76"/>
      <c r="AI131" s="76"/>
      <c r="AJ131" s="76">
        <v>383</v>
      </c>
      <c r="AK131" s="76"/>
      <c r="AL131" s="76"/>
      <c r="AM131" s="76"/>
      <c r="AN131" s="76">
        <v>444</v>
      </c>
      <c r="AO131" s="76"/>
      <c r="AP131" s="76"/>
      <c r="AQ131" s="76"/>
      <c r="AR131" s="76">
        <v>389.4</v>
      </c>
      <c r="AS131" s="76"/>
      <c r="AT131" s="76"/>
      <c r="AU131" s="76"/>
      <c r="AV131" s="76"/>
      <c r="AW131" s="76"/>
      <c r="AX131" s="76"/>
      <c r="AY131" s="76"/>
      <c r="AZ131" s="76"/>
      <c r="BA131" s="91"/>
      <c r="BB131" s="91"/>
    </row>
    <row r="132" spans="1:54" ht="21.95" customHeight="1">
      <c r="A132" s="10" t="s">
        <v>240</v>
      </c>
      <c r="B132" s="35" t="s">
        <v>52</v>
      </c>
      <c r="C132" s="35" t="s">
        <v>52</v>
      </c>
      <c r="D132" s="11" t="s">
        <v>1</v>
      </c>
      <c r="E132" s="12">
        <v>2000</v>
      </c>
      <c r="F132" s="11">
        <v>450</v>
      </c>
      <c r="G132" s="11">
        <f t="shared" si="12"/>
        <v>900000</v>
      </c>
      <c r="H132" s="32">
        <v>1400</v>
      </c>
      <c r="I132" s="11">
        <f t="shared" si="13"/>
        <v>630000</v>
      </c>
      <c r="J132" s="40">
        <v>0.7</v>
      </c>
      <c r="K132" s="32">
        <v>1400</v>
      </c>
      <c r="L132" s="76"/>
      <c r="M132" s="76"/>
      <c r="N132" s="76">
        <v>433</v>
      </c>
      <c r="O132" s="76"/>
      <c r="P132" s="76"/>
      <c r="Q132" s="76"/>
      <c r="R132" s="76"/>
      <c r="S132" s="76">
        <v>360</v>
      </c>
      <c r="T132" s="76"/>
      <c r="U132" s="76"/>
      <c r="V132" s="76"/>
      <c r="W132" s="76"/>
      <c r="X132" s="77">
        <v>340</v>
      </c>
      <c r="Y132" s="76"/>
      <c r="Z132" s="76"/>
      <c r="AA132" s="76">
        <v>412</v>
      </c>
      <c r="AB132" s="76"/>
      <c r="AC132" s="76"/>
      <c r="AD132" s="76"/>
      <c r="AE132" s="76">
        <v>400</v>
      </c>
      <c r="AF132" s="76"/>
      <c r="AG132" s="76"/>
      <c r="AH132" s="76"/>
      <c r="AI132" s="76"/>
      <c r="AJ132" s="76">
        <v>383</v>
      </c>
      <c r="AK132" s="76"/>
      <c r="AL132" s="76"/>
      <c r="AM132" s="76"/>
      <c r="AN132" s="76">
        <v>398</v>
      </c>
      <c r="AO132" s="76"/>
      <c r="AP132" s="76"/>
      <c r="AQ132" s="76"/>
      <c r="AR132" s="76">
        <v>389.4</v>
      </c>
      <c r="AS132" s="76"/>
      <c r="AT132" s="76"/>
      <c r="AU132" s="76"/>
      <c r="AV132" s="76">
        <v>385</v>
      </c>
      <c r="AW132" s="76"/>
      <c r="AX132" s="76"/>
      <c r="AY132" s="76"/>
      <c r="AZ132" s="76"/>
      <c r="BA132" s="91"/>
      <c r="BB132" s="91"/>
    </row>
    <row r="133" spans="1:54" ht="21.95" customHeight="1">
      <c r="A133" s="10" t="s">
        <v>241</v>
      </c>
      <c r="B133" s="35" t="s">
        <v>51</v>
      </c>
      <c r="C133" s="35" t="s">
        <v>51</v>
      </c>
      <c r="D133" s="11" t="s">
        <v>1</v>
      </c>
      <c r="E133" s="12">
        <v>2000</v>
      </c>
      <c r="F133" s="11">
        <v>450</v>
      </c>
      <c r="G133" s="11">
        <f t="shared" si="12"/>
        <v>900000</v>
      </c>
      <c r="H133" s="32">
        <v>1400</v>
      </c>
      <c r="I133" s="11">
        <f t="shared" si="13"/>
        <v>630000</v>
      </c>
      <c r="J133" s="40">
        <v>0.7</v>
      </c>
      <c r="K133" s="32">
        <v>1400</v>
      </c>
      <c r="L133" s="76"/>
      <c r="M133" s="76"/>
      <c r="N133" s="76">
        <v>433</v>
      </c>
      <c r="O133" s="76"/>
      <c r="P133" s="76"/>
      <c r="Q133" s="76"/>
      <c r="R133" s="76"/>
      <c r="S133" s="76">
        <v>360</v>
      </c>
      <c r="T133" s="76"/>
      <c r="U133" s="76"/>
      <c r="V133" s="76"/>
      <c r="W133" s="76"/>
      <c r="X133" s="77">
        <v>340</v>
      </c>
      <c r="Y133" s="76"/>
      <c r="Z133" s="76"/>
      <c r="AA133" s="76">
        <v>412</v>
      </c>
      <c r="AB133" s="76"/>
      <c r="AC133" s="76"/>
      <c r="AD133" s="76"/>
      <c r="AE133" s="76">
        <v>400</v>
      </c>
      <c r="AF133" s="76"/>
      <c r="AG133" s="76"/>
      <c r="AH133" s="76"/>
      <c r="AI133" s="76"/>
      <c r="AJ133" s="76">
        <v>383</v>
      </c>
      <c r="AK133" s="76"/>
      <c r="AL133" s="76"/>
      <c r="AM133" s="76"/>
      <c r="AN133" s="76">
        <v>391</v>
      </c>
      <c r="AO133" s="76"/>
      <c r="AP133" s="76"/>
      <c r="AQ133" s="76"/>
      <c r="AR133" s="76">
        <v>389.4</v>
      </c>
      <c r="AS133" s="76"/>
      <c r="AT133" s="76"/>
      <c r="AU133" s="76"/>
      <c r="AV133" s="76">
        <v>385</v>
      </c>
      <c r="AW133" s="76"/>
      <c r="AX133" s="76"/>
      <c r="AY133" s="76"/>
      <c r="AZ133" s="76"/>
      <c r="BA133" s="91"/>
      <c r="BB133" s="91"/>
    </row>
    <row r="134" spans="1:54" ht="21.95" customHeight="1">
      <c r="A134" s="10" t="s">
        <v>242</v>
      </c>
      <c r="B134" s="61" t="s">
        <v>344</v>
      </c>
      <c r="C134" s="66" t="s">
        <v>341</v>
      </c>
      <c r="D134" s="11" t="s">
        <v>1</v>
      </c>
      <c r="E134" s="12">
        <v>800</v>
      </c>
      <c r="F134" s="11">
        <v>650</v>
      </c>
      <c r="G134" s="11">
        <f t="shared" si="12"/>
        <v>520000</v>
      </c>
      <c r="H134" s="32">
        <v>560</v>
      </c>
      <c r="I134" s="11">
        <f t="shared" si="13"/>
        <v>364000</v>
      </c>
      <c r="J134" s="40">
        <v>0.7</v>
      </c>
      <c r="K134" s="32">
        <v>560</v>
      </c>
      <c r="L134" s="76"/>
      <c r="M134" s="76"/>
      <c r="N134" s="76"/>
      <c r="O134" s="76"/>
      <c r="P134" s="76"/>
      <c r="Q134" s="76"/>
      <c r="R134" s="77">
        <v>458</v>
      </c>
      <c r="S134" s="76"/>
      <c r="T134" s="76"/>
      <c r="U134" s="76"/>
      <c r="V134" s="76"/>
      <c r="W134" s="76"/>
      <c r="X134" s="76"/>
      <c r="Y134" s="81">
        <v>502</v>
      </c>
      <c r="Z134" s="76"/>
      <c r="AA134" s="76"/>
      <c r="AB134" s="76">
        <v>555</v>
      </c>
      <c r="AC134" s="76"/>
      <c r="AD134" s="76">
        <v>520</v>
      </c>
      <c r="AE134" s="76"/>
      <c r="AF134" s="76"/>
      <c r="AG134" s="76"/>
      <c r="AH134" s="76"/>
      <c r="AI134" s="76">
        <v>577</v>
      </c>
      <c r="AJ134" s="76">
        <v>624</v>
      </c>
      <c r="AK134" s="76"/>
      <c r="AL134" s="76">
        <v>525</v>
      </c>
      <c r="AM134" s="76"/>
      <c r="AN134" s="76"/>
      <c r="AO134" s="76"/>
      <c r="AP134" s="76"/>
      <c r="AQ134" s="76"/>
      <c r="AR134" s="76">
        <v>613.6</v>
      </c>
      <c r="AS134" s="76">
        <v>620</v>
      </c>
      <c r="AT134" s="76"/>
      <c r="AU134" s="76"/>
      <c r="AV134" s="76"/>
      <c r="AW134" s="76"/>
      <c r="AX134" s="76"/>
      <c r="AY134" s="76"/>
      <c r="AZ134" s="76"/>
      <c r="BA134" s="91"/>
      <c r="BB134" s="91"/>
    </row>
    <row r="135" spans="1:54" ht="21.95" customHeight="1">
      <c r="A135" s="10" t="s">
        <v>243</v>
      </c>
      <c r="B135" s="19" t="s">
        <v>345</v>
      </c>
      <c r="C135" s="66" t="s">
        <v>342</v>
      </c>
      <c r="D135" s="11" t="s">
        <v>1</v>
      </c>
      <c r="E135" s="12">
        <v>800</v>
      </c>
      <c r="F135" s="11">
        <v>650</v>
      </c>
      <c r="G135" s="11">
        <f t="shared" si="12"/>
        <v>520000</v>
      </c>
      <c r="H135" s="32">
        <v>560</v>
      </c>
      <c r="I135" s="11">
        <f t="shared" si="13"/>
        <v>364000</v>
      </c>
      <c r="J135" s="40">
        <v>0.7</v>
      </c>
      <c r="K135" s="32">
        <v>560</v>
      </c>
      <c r="L135" s="76"/>
      <c r="M135" s="76"/>
      <c r="N135" s="76"/>
      <c r="O135" s="76"/>
      <c r="P135" s="76"/>
      <c r="Q135" s="76"/>
      <c r="R135" s="77">
        <v>458</v>
      </c>
      <c r="S135" s="76"/>
      <c r="T135" s="76"/>
      <c r="U135" s="76"/>
      <c r="V135" s="76"/>
      <c r="W135" s="76"/>
      <c r="X135" s="76"/>
      <c r="Y135" s="81">
        <v>502</v>
      </c>
      <c r="Z135" s="76"/>
      <c r="AA135" s="76"/>
      <c r="AB135" s="76">
        <v>555</v>
      </c>
      <c r="AC135" s="76"/>
      <c r="AD135" s="76">
        <v>520</v>
      </c>
      <c r="AE135" s="76"/>
      <c r="AF135" s="76"/>
      <c r="AG135" s="76"/>
      <c r="AH135" s="76"/>
      <c r="AI135" s="76">
        <v>577</v>
      </c>
      <c r="AJ135" s="76">
        <v>624</v>
      </c>
      <c r="AK135" s="76"/>
      <c r="AL135" s="76">
        <v>525</v>
      </c>
      <c r="AM135" s="76"/>
      <c r="AN135" s="76"/>
      <c r="AO135" s="76"/>
      <c r="AP135" s="76"/>
      <c r="AQ135" s="76"/>
      <c r="AR135" s="76">
        <v>613.6</v>
      </c>
      <c r="AS135" s="76">
        <v>620</v>
      </c>
      <c r="AT135" s="76"/>
      <c r="AU135" s="76"/>
      <c r="AV135" s="76"/>
      <c r="AW135" s="76"/>
      <c r="AX135" s="76"/>
      <c r="AY135" s="76"/>
      <c r="AZ135" s="76"/>
      <c r="BA135" s="91"/>
      <c r="BB135" s="91"/>
    </row>
    <row r="136" spans="1:54" ht="21.95" customHeight="1">
      <c r="A136" s="10" t="s">
        <v>244</v>
      </c>
      <c r="B136" s="19" t="s">
        <v>346</v>
      </c>
      <c r="C136" s="66" t="s">
        <v>343</v>
      </c>
      <c r="D136" s="11" t="s">
        <v>1</v>
      </c>
      <c r="E136" s="12">
        <v>800</v>
      </c>
      <c r="F136" s="11">
        <v>940</v>
      </c>
      <c r="G136" s="11">
        <f t="shared" si="12"/>
        <v>752000</v>
      </c>
      <c r="H136" s="32">
        <v>560</v>
      </c>
      <c r="I136" s="11">
        <f t="shared" si="13"/>
        <v>526400</v>
      </c>
      <c r="J136" s="40">
        <v>0.7</v>
      </c>
      <c r="K136" s="32">
        <v>560</v>
      </c>
      <c r="L136" s="76"/>
      <c r="M136" s="76"/>
      <c r="N136" s="76"/>
      <c r="O136" s="76"/>
      <c r="P136" s="76"/>
      <c r="Q136" s="76"/>
      <c r="R136" s="76"/>
      <c r="S136" s="76"/>
      <c r="T136" s="76"/>
      <c r="U136" s="76"/>
      <c r="V136" s="76"/>
      <c r="W136" s="76"/>
      <c r="X136" s="76"/>
      <c r="Y136" s="81">
        <v>920</v>
      </c>
      <c r="Z136" s="81"/>
      <c r="AA136" s="81"/>
      <c r="AB136" s="81">
        <v>635</v>
      </c>
      <c r="AC136" s="76"/>
      <c r="AD136" s="76"/>
      <c r="AE136" s="76"/>
      <c r="AF136" s="76"/>
      <c r="AG136" s="76"/>
      <c r="AH136" s="76"/>
      <c r="AI136" s="76"/>
      <c r="AJ136" s="76"/>
      <c r="AK136" s="76"/>
      <c r="AL136" s="77">
        <v>937</v>
      </c>
      <c r="AM136" s="76"/>
      <c r="AN136" s="76"/>
      <c r="AO136" s="76"/>
      <c r="AP136" s="76"/>
      <c r="AQ136" s="76"/>
      <c r="AR136" s="76"/>
      <c r="AS136" s="81">
        <v>740</v>
      </c>
      <c r="AT136" s="76"/>
      <c r="AU136" s="76"/>
      <c r="AV136" s="76"/>
      <c r="AW136" s="76"/>
      <c r="AX136" s="76"/>
      <c r="AY136" s="76"/>
      <c r="AZ136" s="76"/>
      <c r="BA136" s="91"/>
      <c r="BB136" s="91"/>
    </row>
    <row r="137" spans="1:54" s="45" customFormat="1">
      <c r="A137" s="41"/>
      <c r="B137" s="36" t="s">
        <v>84</v>
      </c>
      <c r="C137" s="36"/>
      <c r="D137" s="42"/>
      <c r="E137" s="42"/>
      <c r="F137" s="42"/>
      <c r="G137" s="43">
        <f>SUM(G13:G136)</f>
        <v>116559870</v>
      </c>
      <c r="H137" s="44"/>
      <c r="I137" s="43">
        <f>SUM(I13:I136)</f>
        <v>86958701.25</v>
      </c>
      <c r="K137" s="92"/>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92"/>
      <c r="BB137" s="92"/>
    </row>
    <row r="138" spans="1:54" s="45" customFormat="1">
      <c r="A138" s="94"/>
      <c r="B138" s="113" t="s">
        <v>408</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95"/>
      <c r="AT138" s="95"/>
      <c r="AU138" s="95"/>
      <c r="AV138" s="95"/>
      <c r="AW138" s="95"/>
      <c r="AX138" s="95"/>
      <c r="AY138" s="95"/>
      <c r="AZ138" s="95"/>
      <c r="BA138" s="96"/>
    </row>
    <row r="139" spans="1:54" s="45" customFormat="1">
      <c r="A139" s="94"/>
      <c r="B139" s="114" t="s">
        <v>401</v>
      </c>
      <c r="C139" s="115"/>
      <c r="D139" s="115"/>
      <c r="E139" s="115"/>
      <c r="F139" s="115"/>
      <c r="G139" s="115"/>
      <c r="H139" s="115"/>
      <c r="I139" s="115"/>
      <c r="J139" s="115"/>
      <c r="K139" s="115"/>
      <c r="L139" s="115"/>
      <c r="M139" s="11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6"/>
    </row>
    <row r="140" spans="1:54" s="45" customFormat="1">
      <c r="A140" s="94"/>
      <c r="B140" s="114" t="s">
        <v>400</v>
      </c>
      <c r="C140" s="115"/>
      <c r="D140" s="115"/>
      <c r="E140" s="115"/>
      <c r="F140" s="115"/>
      <c r="G140" s="115"/>
      <c r="H140" s="115"/>
      <c r="I140" s="115"/>
      <c r="J140" s="115"/>
      <c r="K140" s="115"/>
      <c r="L140" s="115"/>
      <c r="M140" s="11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6"/>
    </row>
    <row r="141" spans="1:54" s="45" customFormat="1">
      <c r="A141" s="94"/>
      <c r="B141" s="114" t="s">
        <v>403</v>
      </c>
      <c r="C141" s="115"/>
      <c r="D141" s="115"/>
      <c r="E141" s="115"/>
      <c r="F141" s="115"/>
      <c r="G141" s="115"/>
      <c r="H141" s="115"/>
      <c r="I141" s="115"/>
      <c r="J141" s="115"/>
      <c r="K141" s="115"/>
      <c r="L141" s="115"/>
      <c r="M141" s="11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6"/>
    </row>
    <row r="142" spans="1:54" s="45" customFormat="1">
      <c r="A142" s="94"/>
      <c r="B142" s="114" t="s">
        <v>395</v>
      </c>
      <c r="C142" s="115"/>
      <c r="D142" s="115"/>
      <c r="E142" s="115"/>
      <c r="F142" s="115"/>
      <c r="G142" s="115"/>
      <c r="H142" s="115"/>
      <c r="I142" s="115"/>
      <c r="J142" s="115"/>
      <c r="K142" s="115"/>
      <c r="L142" s="115"/>
      <c r="M142" s="11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6"/>
    </row>
    <row r="143" spans="1:54" s="45" customFormat="1">
      <c r="A143" s="94"/>
      <c r="B143" s="114" t="s">
        <v>396</v>
      </c>
      <c r="C143" s="115"/>
      <c r="D143" s="115"/>
      <c r="E143" s="115"/>
      <c r="F143" s="115"/>
      <c r="G143" s="115"/>
      <c r="H143" s="115"/>
      <c r="I143" s="115"/>
      <c r="J143" s="115"/>
      <c r="K143" s="115"/>
      <c r="L143" s="115"/>
      <c r="M143" s="11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6"/>
    </row>
    <row r="144" spans="1:54" s="45" customFormat="1">
      <c r="A144" s="94"/>
      <c r="B144" s="114" t="s">
        <v>397</v>
      </c>
      <c r="C144" s="115"/>
      <c r="D144" s="115"/>
      <c r="E144" s="115"/>
      <c r="F144" s="115"/>
      <c r="G144" s="115"/>
      <c r="H144" s="115"/>
      <c r="I144" s="115"/>
      <c r="J144" s="115"/>
      <c r="K144" s="115"/>
      <c r="L144" s="115"/>
      <c r="M144" s="11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6"/>
    </row>
    <row r="145" spans="1:53" s="45" customFormat="1">
      <c r="A145" s="94"/>
      <c r="B145" s="114" t="s">
        <v>407</v>
      </c>
      <c r="C145" s="115"/>
      <c r="D145" s="115"/>
      <c r="E145" s="115"/>
      <c r="F145" s="115"/>
      <c r="G145" s="115"/>
      <c r="H145" s="115"/>
      <c r="I145" s="115"/>
      <c r="J145" s="115"/>
      <c r="K145" s="115"/>
      <c r="L145" s="115"/>
      <c r="M145" s="11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6"/>
    </row>
    <row r="146" spans="1:53" s="45" customFormat="1">
      <c r="A146" s="94"/>
      <c r="B146" s="114" t="s">
        <v>399</v>
      </c>
      <c r="C146" s="115"/>
      <c r="D146" s="115"/>
      <c r="E146" s="115"/>
      <c r="F146" s="115"/>
      <c r="G146" s="115"/>
      <c r="H146" s="115"/>
      <c r="I146" s="115"/>
      <c r="J146" s="115"/>
      <c r="K146" s="115"/>
      <c r="L146" s="115"/>
      <c r="M146" s="11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6"/>
    </row>
    <row r="147" spans="1:53" s="45" customFormat="1">
      <c r="A147" s="94"/>
      <c r="B147" s="114" t="s">
        <v>398</v>
      </c>
      <c r="C147" s="115"/>
      <c r="D147" s="115"/>
      <c r="E147" s="115"/>
      <c r="F147" s="115"/>
      <c r="G147" s="115"/>
      <c r="H147" s="115"/>
      <c r="I147" s="115"/>
      <c r="J147" s="115"/>
      <c r="K147" s="115"/>
      <c r="L147" s="115"/>
      <c r="M147" s="11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6"/>
    </row>
    <row r="148" spans="1:53" s="45" customFormat="1">
      <c r="A148" s="94"/>
      <c r="B148" s="114" t="s">
        <v>402</v>
      </c>
      <c r="C148" s="115"/>
      <c r="D148" s="115"/>
      <c r="E148" s="115"/>
      <c r="F148" s="115"/>
      <c r="G148" s="115"/>
      <c r="H148" s="115"/>
      <c r="I148" s="115"/>
      <c r="J148" s="115"/>
      <c r="K148" s="115"/>
      <c r="L148" s="115"/>
      <c r="M148" s="11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6"/>
    </row>
    <row r="149" spans="1:53" ht="15" customHeight="1">
      <c r="B149" s="106" t="s">
        <v>406</v>
      </c>
      <c r="C149" s="106"/>
      <c r="D149" s="106"/>
      <c r="E149" s="106"/>
      <c r="F149" s="106"/>
      <c r="G149" s="106"/>
      <c r="H149" s="106"/>
      <c r="I149" s="106"/>
      <c r="J149" s="107"/>
      <c r="K149" s="107"/>
      <c r="L149" s="107"/>
      <c r="M149" s="107"/>
      <c r="N149" s="107"/>
      <c r="O149" s="107"/>
      <c r="P149" s="107"/>
      <c r="Q149" s="107"/>
      <c r="R149" s="107"/>
      <c r="S149" s="107"/>
      <c r="T149" s="107"/>
      <c r="U149" s="107"/>
      <c r="V149" s="107"/>
      <c r="W149" s="107"/>
    </row>
    <row r="150" spans="1:53">
      <c r="A150" s="89">
        <v>1</v>
      </c>
      <c r="B150" s="108" t="s">
        <v>551</v>
      </c>
      <c r="C150" s="107"/>
      <c r="D150" s="107"/>
      <c r="E150" s="107"/>
      <c r="F150" s="107"/>
      <c r="G150" s="107"/>
      <c r="H150" s="107"/>
      <c r="I150" s="107"/>
      <c r="J150" s="109"/>
      <c r="K150" s="109"/>
      <c r="L150" s="109"/>
      <c r="M150" s="109"/>
      <c r="N150" s="109"/>
      <c r="O150" s="109"/>
      <c r="P150" s="109"/>
      <c r="Q150" s="109"/>
      <c r="R150" s="109"/>
      <c r="S150" s="109"/>
      <c r="T150" s="109"/>
      <c r="U150" s="109"/>
      <c r="V150" s="109"/>
      <c r="W150" s="109"/>
      <c r="X150" s="109"/>
      <c r="Y150" s="109"/>
      <c r="Z150" s="109"/>
      <c r="AA150" s="109"/>
      <c r="AB150" s="109"/>
      <c r="AC150" s="109"/>
      <c r="AD150" s="109"/>
    </row>
    <row r="151" spans="1:53">
      <c r="A151" s="89">
        <v>2</v>
      </c>
      <c r="B151" s="108" t="s">
        <v>552</v>
      </c>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88"/>
      <c r="AC151" s="88"/>
      <c r="AD151" s="88"/>
    </row>
    <row r="152" spans="1:53">
      <c r="A152" s="89">
        <v>3</v>
      </c>
      <c r="B152" s="108" t="s">
        <v>508</v>
      </c>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88"/>
      <c r="AC152" s="88"/>
      <c r="AD152" s="88"/>
    </row>
    <row r="153" spans="1:53">
      <c r="A153" s="89">
        <v>4</v>
      </c>
      <c r="B153" s="108" t="s">
        <v>546</v>
      </c>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88"/>
      <c r="AC153" s="88"/>
      <c r="AD153" s="88"/>
    </row>
    <row r="154" spans="1:53">
      <c r="A154" s="89">
        <v>5</v>
      </c>
      <c r="B154" s="108" t="s">
        <v>529</v>
      </c>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88"/>
      <c r="AC154" s="88"/>
      <c r="AD154" s="88"/>
    </row>
    <row r="155" spans="1:53">
      <c r="A155" s="89">
        <v>6</v>
      </c>
      <c r="B155" s="108" t="s">
        <v>380</v>
      </c>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88"/>
      <c r="AC155" s="88"/>
      <c r="AD155" s="88"/>
    </row>
    <row r="156" spans="1:53">
      <c r="A156" s="89">
        <v>7</v>
      </c>
      <c r="B156" s="108" t="s">
        <v>381</v>
      </c>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88"/>
      <c r="AC156" s="88"/>
      <c r="AD156" s="88"/>
    </row>
    <row r="157" spans="1:53">
      <c r="A157" s="89">
        <v>8</v>
      </c>
      <c r="B157" s="108" t="s">
        <v>458</v>
      </c>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88"/>
      <c r="AC157" s="88"/>
      <c r="AD157" s="88"/>
    </row>
    <row r="158" spans="1:53">
      <c r="A158" s="89">
        <v>9</v>
      </c>
      <c r="B158" s="108" t="s">
        <v>504</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88"/>
      <c r="AC158" s="88"/>
      <c r="AD158" s="88"/>
    </row>
    <row r="159" spans="1:53">
      <c r="A159" s="89">
        <v>10</v>
      </c>
      <c r="B159" s="108" t="s">
        <v>547</v>
      </c>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88"/>
      <c r="AC159" s="88"/>
      <c r="AD159" s="88"/>
    </row>
    <row r="160" spans="1:53">
      <c r="A160" s="89">
        <v>11</v>
      </c>
      <c r="B160" s="108" t="s">
        <v>409</v>
      </c>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88"/>
      <c r="AC160" s="88"/>
      <c r="AD160" s="88"/>
    </row>
    <row r="161" spans="1:30">
      <c r="A161" s="89">
        <v>12</v>
      </c>
      <c r="B161" s="108" t="s">
        <v>555</v>
      </c>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88"/>
      <c r="AC161" s="88"/>
      <c r="AD161" s="88"/>
    </row>
    <row r="162" spans="1:30">
      <c r="A162" s="89">
        <v>13</v>
      </c>
      <c r="B162" s="108" t="s">
        <v>459</v>
      </c>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88"/>
      <c r="AC162" s="88"/>
      <c r="AD162" s="88"/>
    </row>
    <row r="163" spans="1:30">
      <c r="A163" s="89">
        <v>14</v>
      </c>
      <c r="B163" s="108" t="s">
        <v>530</v>
      </c>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88"/>
      <c r="AC163" s="88"/>
      <c r="AD163" s="88"/>
    </row>
    <row r="164" spans="1:30">
      <c r="A164" s="89">
        <v>15</v>
      </c>
      <c r="B164" s="108" t="s">
        <v>553</v>
      </c>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88"/>
      <c r="AC164" s="88"/>
      <c r="AD164" s="88"/>
    </row>
    <row r="165" spans="1:30">
      <c r="A165" s="89">
        <v>16</v>
      </c>
      <c r="B165" s="108" t="s">
        <v>515</v>
      </c>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88"/>
      <c r="AC165" s="88"/>
      <c r="AD165" s="88"/>
    </row>
    <row r="166" spans="1:30">
      <c r="A166" s="89">
        <v>17</v>
      </c>
      <c r="B166" s="108" t="s">
        <v>516</v>
      </c>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88"/>
      <c r="AC166" s="88"/>
      <c r="AD166" s="88"/>
    </row>
    <row r="167" spans="1:30">
      <c r="A167" s="89">
        <v>18</v>
      </c>
      <c r="B167" s="108" t="s">
        <v>460</v>
      </c>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88"/>
      <c r="AC167" s="88"/>
      <c r="AD167" s="88"/>
    </row>
    <row r="168" spans="1:30">
      <c r="A168" s="89">
        <v>19</v>
      </c>
      <c r="B168" s="108" t="s">
        <v>382</v>
      </c>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88"/>
      <c r="AC168" s="88"/>
      <c r="AD168" s="88"/>
    </row>
    <row r="169" spans="1:30">
      <c r="A169" s="89">
        <v>20</v>
      </c>
      <c r="B169" s="108" t="s">
        <v>383</v>
      </c>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88"/>
      <c r="AC169" s="88"/>
      <c r="AD169" s="88"/>
    </row>
    <row r="170" spans="1:30">
      <c r="A170" s="89">
        <v>21</v>
      </c>
      <c r="B170" s="108" t="s">
        <v>513</v>
      </c>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88"/>
      <c r="AC170" s="88"/>
      <c r="AD170" s="88"/>
    </row>
    <row r="171" spans="1:30">
      <c r="A171" s="89">
        <v>22</v>
      </c>
      <c r="B171" s="108" t="s">
        <v>461</v>
      </c>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88"/>
      <c r="AC171" s="88"/>
      <c r="AD171" s="88"/>
    </row>
    <row r="172" spans="1:30">
      <c r="A172" s="89">
        <v>23</v>
      </c>
      <c r="B172" s="108" t="s">
        <v>462</v>
      </c>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88"/>
      <c r="AC172" s="88"/>
      <c r="AD172" s="88"/>
    </row>
    <row r="173" spans="1:30">
      <c r="A173" s="89">
        <v>24</v>
      </c>
      <c r="B173" s="108" t="s">
        <v>463</v>
      </c>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88"/>
      <c r="AC173" s="88"/>
      <c r="AD173" s="88"/>
    </row>
    <row r="174" spans="1:30">
      <c r="A174" s="89">
        <v>25</v>
      </c>
      <c r="B174" s="108" t="s">
        <v>464</v>
      </c>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88"/>
      <c r="AC174" s="88"/>
      <c r="AD174" s="88"/>
    </row>
    <row r="175" spans="1:30">
      <c r="A175" s="89">
        <v>26</v>
      </c>
      <c r="B175" s="108" t="s">
        <v>465</v>
      </c>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88"/>
      <c r="AC175" s="88"/>
      <c r="AD175" s="88"/>
    </row>
    <row r="176" spans="1:30">
      <c r="A176" s="89">
        <v>27</v>
      </c>
      <c r="B176" s="108" t="s">
        <v>466</v>
      </c>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88"/>
      <c r="AC176" s="88"/>
      <c r="AD176" s="88"/>
    </row>
    <row r="177" spans="1:30">
      <c r="A177" s="89">
        <v>28</v>
      </c>
      <c r="B177" s="108" t="s">
        <v>384</v>
      </c>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88"/>
      <c r="AC177" s="88"/>
      <c r="AD177" s="88"/>
    </row>
    <row r="178" spans="1:30">
      <c r="A178" s="89">
        <v>29</v>
      </c>
      <c r="B178" s="108" t="s">
        <v>536</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88"/>
      <c r="AC178" s="88"/>
      <c r="AD178" s="88"/>
    </row>
    <row r="179" spans="1:30">
      <c r="A179" s="89">
        <v>30</v>
      </c>
      <c r="B179" s="108" t="s">
        <v>537</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88"/>
      <c r="AC179" s="88"/>
      <c r="AD179" s="88"/>
    </row>
    <row r="180" spans="1:30">
      <c r="A180" s="89">
        <v>31</v>
      </c>
      <c r="B180" s="108" t="s">
        <v>538</v>
      </c>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88"/>
      <c r="AC180" s="88"/>
      <c r="AD180" s="88"/>
    </row>
    <row r="181" spans="1:30">
      <c r="A181" s="89">
        <v>32</v>
      </c>
      <c r="B181" s="108" t="s">
        <v>539</v>
      </c>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88"/>
      <c r="AC181" s="88"/>
      <c r="AD181" s="88"/>
    </row>
    <row r="182" spans="1:30">
      <c r="A182" s="89">
        <v>33</v>
      </c>
      <c r="B182" s="108" t="s">
        <v>540</v>
      </c>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88"/>
      <c r="AC182" s="88"/>
      <c r="AD182" s="88"/>
    </row>
    <row r="183" spans="1:30">
      <c r="A183" s="89">
        <v>34</v>
      </c>
      <c r="B183" s="108" t="s">
        <v>541</v>
      </c>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88"/>
      <c r="AC183" s="88"/>
      <c r="AD183" s="88"/>
    </row>
    <row r="184" spans="1:30">
      <c r="A184" s="89">
        <v>35</v>
      </c>
      <c r="B184" s="108" t="s">
        <v>385</v>
      </c>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88"/>
      <c r="AC184" s="88"/>
      <c r="AD184" s="88"/>
    </row>
    <row r="185" spans="1:30">
      <c r="A185" s="89">
        <v>36</v>
      </c>
      <c r="B185" s="108" t="s">
        <v>517</v>
      </c>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88"/>
      <c r="AC185" s="88"/>
      <c r="AD185" s="88"/>
    </row>
    <row r="186" spans="1:30">
      <c r="A186" s="89">
        <v>37</v>
      </c>
      <c r="B186" s="108" t="s">
        <v>386</v>
      </c>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88"/>
      <c r="AC186" s="88"/>
      <c r="AD186" s="88"/>
    </row>
    <row r="187" spans="1:30">
      <c r="A187" s="89">
        <v>38</v>
      </c>
      <c r="B187" s="108" t="s">
        <v>523</v>
      </c>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88"/>
      <c r="AC187" s="88"/>
      <c r="AD187" s="88"/>
    </row>
    <row r="188" spans="1:30">
      <c r="A188" s="89">
        <v>39</v>
      </c>
      <c r="B188" s="108" t="s">
        <v>524</v>
      </c>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88"/>
      <c r="AC188" s="88"/>
      <c r="AD188" s="88"/>
    </row>
    <row r="189" spans="1:30">
      <c r="A189" s="89">
        <v>40</v>
      </c>
      <c r="B189" s="108" t="s">
        <v>525</v>
      </c>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88"/>
      <c r="AC189" s="88"/>
      <c r="AD189" s="88"/>
    </row>
    <row r="190" spans="1:30">
      <c r="A190" s="89">
        <v>41</v>
      </c>
      <c r="B190" s="108" t="s">
        <v>526</v>
      </c>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88"/>
      <c r="AC190" s="88"/>
      <c r="AD190" s="88"/>
    </row>
    <row r="191" spans="1:30">
      <c r="A191" s="89">
        <v>42</v>
      </c>
      <c r="B191" s="108" t="s">
        <v>527</v>
      </c>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88"/>
      <c r="AC191" s="88"/>
      <c r="AD191" s="88"/>
    </row>
    <row r="192" spans="1:30">
      <c r="A192" s="89">
        <v>43</v>
      </c>
      <c r="B192" s="108" t="s">
        <v>509</v>
      </c>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88"/>
      <c r="AC192" s="88"/>
      <c r="AD192" s="88"/>
    </row>
    <row r="193" spans="1:30">
      <c r="A193" s="89">
        <v>44</v>
      </c>
      <c r="B193" s="108" t="s">
        <v>456</v>
      </c>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88"/>
      <c r="AC193" s="88"/>
      <c r="AD193" s="88"/>
    </row>
    <row r="194" spans="1:30">
      <c r="A194" s="89">
        <v>45</v>
      </c>
      <c r="B194" s="108" t="s">
        <v>531</v>
      </c>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88"/>
      <c r="AC194" s="88"/>
      <c r="AD194" s="88"/>
    </row>
    <row r="195" spans="1:30">
      <c r="A195" s="89">
        <v>46</v>
      </c>
      <c r="B195" s="108" t="s">
        <v>467</v>
      </c>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88"/>
      <c r="AC195" s="88"/>
      <c r="AD195" s="88"/>
    </row>
    <row r="196" spans="1:30">
      <c r="A196" s="89">
        <v>47</v>
      </c>
      <c r="B196" s="108" t="s">
        <v>457</v>
      </c>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88"/>
      <c r="AC196" s="88"/>
      <c r="AD196" s="88"/>
    </row>
    <row r="197" spans="1:30">
      <c r="A197" s="89">
        <v>48</v>
      </c>
      <c r="B197" s="108" t="s">
        <v>505</v>
      </c>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88"/>
      <c r="AC197" s="88"/>
      <c r="AD197" s="88"/>
    </row>
    <row r="198" spans="1:30">
      <c r="A198" s="89">
        <v>49</v>
      </c>
      <c r="B198" s="108" t="s">
        <v>506</v>
      </c>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88"/>
      <c r="AC198" s="88"/>
      <c r="AD198" s="88"/>
    </row>
    <row r="199" spans="1:30">
      <c r="A199" s="89">
        <v>50</v>
      </c>
      <c r="B199" s="108" t="s">
        <v>559</v>
      </c>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88"/>
      <c r="AC199" s="88"/>
      <c r="AD199" s="88"/>
    </row>
    <row r="200" spans="1:30">
      <c r="A200" s="89">
        <v>51</v>
      </c>
      <c r="B200" s="108" t="s">
        <v>507</v>
      </c>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88"/>
      <c r="AC200" s="88"/>
      <c r="AD200" s="88"/>
    </row>
    <row r="201" spans="1:30">
      <c r="A201" s="89">
        <v>52</v>
      </c>
      <c r="B201" s="108" t="s">
        <v>544</v>
      </c>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88"/>
      <c r="AC201" s="88"/>
      <c r="AD201" s="88"/>
    </row>
    <row r="202" spans="1:30">
      <c r="A202" s="89">
        <v>53</v>
      </c>
      <c r="B202" s="108" t="s">
        <v>481</v>
      </c>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88"/>
      <c r="AC202" s="88"/>
      <c r="AD202" s="88"/>
    </row>
    <row r="203" spans="1:30">
      <c r="A203" s="89">
        <v>54</v>
      </c>
      <c r="B203" s="108" t="s">
        <v>482</v>
      </c>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88"/>
      <c r="AC203" s="88"/>
      <c r="AD203" s="88"/>
    </row>
    <row r="204" spans="1:30">
      <c r="A204" s="89">
        <v>55</v>
      </c>
      <c r="B204" s="108" t="s">
        <v>483</v>
      </c>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88"/>
      <c r="AC204" s="88"/>
      <c r="AD204" s="88"/>
    </row>
    <row r="205" spans="1:30">
      <c r="A205" s="89">
        <v>56</v>
      </c>
      <c r="B205" s="108" t="s">
        <v>484</v>
      </c>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88"/>
      <c r="AC205" s="88"/>
      <c r="AD205" s="88"/>
    </row>
    <row r="206" spans="1:30">
      <c r="A206" s="89">
        <v>57</v>
      </c>
      <c r="B206" s="108" t="s">
        <v>485</v>
      </c>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88"/>
      <c r="AC206" s="88"/>
      <c r="AD206" s="88"/>
    </row>
    <row r="207" spans="1:30">
      <c r="A207" s="89">
        <v>58</v>
      </c>
      <c r="B207" s="108" t="s">
        <v>486</v>
      </c>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88"/>
      <c r="AC207" s="88"/>
      <c r="AD207" s="88"/>
    </row>
    <row r="208" spans="1:30">
      <c r="A208" s="89">
        <v>59</v>
      </c>
      <c r="B208" s="108" t="s">
        <v>545</v>
      </c>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88"/>
      <c r="AC208" s="88"/>
      <c r="AD208" s="88"/>
    </row>
    <row r="209" spans="1:30">
      <c r="A209" s="89">
        <v>60</v>
      </c>
      <c r="B209" s="108" t="s">
        <v>518</v>
      </c>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88"/>
      <c r="AC209" s="88"/>
      <c r="AD209" s="88"/>
    </row>
    <row r="210" spans="1:30">
      <c r="A210" s="89">
        <v>61</v>
      </c>
      <c r="B210" s="108" t="s">
        <v>519</v>
      </c>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88"/>
      <c r="AC210" s="88"/>
      <c r="AD210" s="88"/>
    </row>
    <row r="211" spans="1:30">
      <c r="A211" s="89">
        <v>62</v>
      </c>
      <c r="B211" s="108" t="s">
        <v>510</v>
      </c>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88"/>
      <c r="AC211" s="88"/>
      <c r="AD211" s="88"/>
    </row>
    <row r="212" spans="1:30">
      <c r="A212" s="89">
        <v>63</v>
      </c>
      <c r="B212" s="108" t="s">
        <v>554</v>
      </c>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88"/>
      <c r="AC212" s="88"/>
      <c r="AD212" s="88"/>
    </row>
    <row r="213" spans="1:30">
      <c r="A213" s="89">
        <v>64</v>
      </c>
      <c r="B213" s="108" t="s">
        <v>520</v>
      </c>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88"/>
      <c r="AC213" s="88"/>
      <c r="AD213" s="88"/>
    </row>
    <row r="214" spans="1:30">
      <c r="A214" s="89">
        <v>65</v>
      </c>
      <c r="B214" s="108" t="s">
        <v>514</v>
      </c>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88"/>
      <c r="AC214" s="88"/>
      <c r="AD214" s="88"/>
    </row>
    <row r="215" spans="1:30">
      <c r="A215" s="89">
        <v>66</v>
      </c>
      <c r="B215" s="108" t="s">
        <v>468</v>
      </c>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88"/>
      <c r="AC215" s="88"/>
      <c r="AD215" s="88"/>
    </row>
    <row r="216" spans="1:30">
      <c r="A216" s="89">
        <v>67</v>
      </c>
      <c r="B216" s="108" t="s">
        <v>451</v>
      </c>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88"/>
      <c r="AC216" s="88"/>
      <c r="AD216" s="88"/>
    </row>
    <row r="217" spans="1:30">
      <c r="A217" s="89">
        <v>68</v>
      </c>
      <c r="B217" s="108" t="s">
        <v>487</v>
      </c>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88"/>
      <c r="AC217" s="88"/>
      <c r="AD217" s="88"/>
    </row>
    <row r="218" spans="1:30">
      <c r="A218" s="89">
        <v>69</v>
      </c>
      <c r="B218" s="108" t="s">
        <v>488</v>
      </c>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88"/>
      <c r="AC218" s="88"/>
      <c r="AD218" s="88"/>
    </row>
    <row r="219" spans="1:30">
      <c r="A219" s="89">
        <v>70</v>
      </c>
      <c r="B219" s="108" t="s">
        <v>489</v>
      </c>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88"/>
      <c r="AC219" s="88"/>
      <c r="AD219" s="88"/>
    </row>
    <row r="220" spans="1:30">
      <c r="A220" s="89">
        <v>71</v>
      </c>
      <c r="B220" s="108" t="s">
        <v>542</v>
      </c>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88"/>
      <c r="AC220" s="88"/>
      <c r="AD220" s="88"/>
    </row>
    <row r="221" spans="1:30">
      <c r="A221" s="89">
        <v>72</v>
      </c>
      <c r="B221" s="108" t="s">
        <v>533</v>
      </c>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88"/>
      <c r="AC221" s="88"/>
      <c r="AD221" s="88"/>
    </row>
    <row r="222" spans="1:30">
      <c r="A222" s="89">
        <v>73</v>
      </c>
      <c r="B222" s="108" t="s">
        <v>534</v>
      </c>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88"/>
      <c r="AC222" s="88"/>
      <c r="AD222" s="88"/>
    </row>
    <row r="223" spans="1:30">
      <c r="A223" s="89">
        <v>74</v>
      </c>
      <c r="B223" s="108" t="s">
        <v>535</v>
      </c>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88"/>
      <c r="AC223" s="88"/>
      <c r="AD223" s="88"/>
    </row>
    <row r="224" spans="1:30">
      <c r="A224" s="89">
        <v>75</v>
      </c>
      <c r="B224" s="108" t="s">
        <v>490</v>
      </c>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88"/>
      <c r="AC224" s="88"/>
      <c r="AD224" s="88"/>
    </row>
    <row r="225" spans="1:30">
      <c r="A225" s="89">
        <v>76</v>
      </c>
      <c r="B225" s="108" t="s">
        <v>543</v>
      </c>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88"/>
      <c r="AC225" s="88"/>
      <c r="AD225" s="88"/>
    </row>
    <row r="226" spans="1:30">
      <c r="A226" s="89">
        <v>77</v>
      </c>
      <c r="B226" s="108" t="s">
        <v>389</v>
      </c>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88"/>
      <c r="AC226" s="88"/>
      <c r="AD226" s="88"/>
    </row>
    <row r="227" spans="1:30">
      <c r="A227" s="89">
        <v>78</v>
      </c>
      <c r="B227" s="108" t="s">
        <v>548</v>
      </c>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90"/>
      <c r="AC227" s="90"/>
      <c r="AD227" s="90"/>
    </row>
    <row r="228" spans="1:30">
      <c r="A228" s="89">
        <v>79</v>
      </c>
      <c r="B228" s="108" t="s">
        <v>390</v>
      </c>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90"/>
      <c r="AC228" s="90"/>
      <c r="AD228" s="90"/>
    </row>
    <row r="229" spans="1:30">
      <c r="A229" s="89">
        <v>80</v>
      </c>
      <c r="B229" s="108" t="s">
        <v>469</v>
      </c>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90"/>
      <c r="AC229" s="90"/>
      <c r="AD229" s="90"/>
    </row>
    <row r="230" spans="1:30" ht="15" customHeight="1">
      <c r="A230" s="89">
        <v>81</v>
      </c>
      <c r="B230" s="108" t="s">
        <v>470</v>
      </c>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90"/>
      <c r="AC230" s="90"/>
      <c r="AD230" s="90"/>
    </row>
    <row r="231" spans="1:30" ht="15" customHeight="1">
      <c r="A231" s="89">
        <v>82</v>
      </c>
      <c r="B231" s="108" t="s">
        <v>471</v>
      </c>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90"/>
      <c r="AC231" s="90"/>
      <c r="AD231" s="90"/>
    </row>
    <row r="232" spans="1:30" ht="15" customHeight="1">
      <c r="A232" s="89">
        <v>83</v>
      </c>
      <c r="B232" s="108" t="s">
        <v>472</v>
      </c>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90"/>
      <c r="AC232" s="90"/>
      <c r="AD232" s="90"/>
    </row>
    <row r="233" spans="1:30" ht="15" customHeight="1">
      <c r="A233" s="89">
        <v>84</v>
      </c>
      <c r="B233" s="108" t="s">
        <v>473</v>
      </c>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90"/>
      <c r="AC233" s="90"/>
      <c r="AD233" s="90"/>
    </row>
    <row r="234" spans="1:30" ht="15" customHeight="1">
      <c r="A234" s="89">
        <v>85</v>
      </c>
      <c r="B234" s="108" t="s">
        <v>474</v>
      </c>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90"/>
      <c r="AC234" s="90"/>
      <c r="AD234" s="90"/>
    </row>
    <row r="235" spans="1:30" ht="15" customHeight="1">
      <c r="A235" s="89">
        <v>86</v>
      </c>
      <c r="B235" s="108" t="s">
        <v>475</v>
      </c>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90"/>
      <c r="AC235" s="90"/>
      <c r="AD235" s="90"/>
    </row>
    <row r="236" spans="1:30" ht="15" customHeight="1">
      <c r="A236" s="89">
        <v>87</v>
      </c>
      <c r="B236" s="108" t="s">
        <v>476</v>
      </c>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90"/>
      <c r="AC236" s="90"/>
      <c r="AD236" s="90"/>
    </row>
    <row r="237" spans="1:30" ht="15" customHeight="1">
      <c r="A237" s="89">
        <v>88</v>
      </c>
      <c r="B237" s="108" t="s">
        <v>477</v>
      </c>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90"/>
      <c r="AC237" s="90"/>
      <c r="AD237" s="90"/>
    </row>
    <row r="238" spans="1:30">
      <c r="A238" s="89">
        <v>89</v>
      </c>
      <c r="B238" s="108" t="s">
        <v>391</v>
      </c>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90"/>
      <c r="AC238" s="90"/>
      <c r="AD238" s="90"/>
    </row>
    <row r="239" spans="1:30">
      <c r="A239" s="89">
        <v>90</v>
      </c>
      <c r="B239" s="108" t="s">
        <v>492</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90"/>
      <c r="AC239" s="90"/>
      <c r="AD239" s="90"/>
    </row>
    <row r="240" spans="1:30">
      <c r="A240" s="89">
        <v>91</v>
      </c>
      <c r="B240" s="108" t="s">
        <v>479</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90"/>
      <c r="AC240" s="90"/>
      <c r="AD240" s="90"/>
    </row>
    <row r="241" spans="1:30">
      <c r="A241" s="89">
        <v>92</v>
      </c>
      <c r="B241" s="108" t="s">
        <v>521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90"/>
      <c r="AC241" s="90"/>
      <c r="AD241" s="90"/>
    </row>
    <row r="242" spans="1:30">
      <c r="A242" s="89">
        <v>93</v>
      </c>
      <c r="B242" s="108" t="s">
        <v>493</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90"/>
      <c r="AC242" s="90"/>
      <c r="AD242" s="90"/>
    </row>
    <row r="243" spans="1:30" ht="15" customHeight="1">
      <c r="A243" s="89">
        <v>94</v>
      </c>
      <c r="B243" s="108" t="s">
        <v>494</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90"/>
      <c r="AC243" s="90"/>
      <c r="AD243" s="90"/>
    </row>
    <row r="244" spans="1:30">
      <c r="A244" s="89">
        <v>95</v>
      </c>
      <c r="B244" s="108" t="s">
        <v>528</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90"/>
      <c r="AC244" s="90"/>
      <c r="AD244" s="90"/>
    </row>
    <row r="245" spans="1:30">
      <c r="A245" s="89">
        <v>96</v>
      </c>
      <c r="B245" s="108" t="s">
        <v>480</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90"/>
      <c r="AC245" s="90"/>
      <c r="AD245" s="90"/>
    </row>
    <row r="246" spans="1:30">
      <c r="A246" s="89">
        <v>97</v>
      </c>
      <c r="B246" s="108" t="s">
        <v>558</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90"/>
      <c r="AC246" s="90"/>
      <c r="AD246" s="90"/>
    </row>
    <row r="247" spans="1:30">
      <c r="A247" s="89">
        <v>98</v>
      </c>
      <c r="B247" s="108" t="s">
        <v>410</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90"/>
      <c r="AC247" s="90"/>
      <c r="AD247" s="90"/>
    </row>
    <row r="248" spans="1:30">
      <c r="A248" s="89">
        <v>99</v>
      </c>
      <c r="B248" s="108" t="s">
        <v>491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90"/>
      <c r="AC248" s="90"/>
      <c r="AD248" s="90"/>
    </row>
    <row r="249" spans="1:30">
      <c r="A249" s="89">
        <v>100</v>
      </c>
      <c r="B249" s="108" t="s">
        <v>496</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90"/>
      <c r="AC249" s="90"/>
      <c r="AD249" s="90"/>
    </row>
    <row r="250" spans="1:30" ht="15" customHeight="1">
      <c r="A250" s="89">
        <v>101</v>
      </c>
      <c r="B250" s="108" t="s">
        <v>497</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90"/>
      <c r="AC250" s="90"/>
      <c r="AD250" s="90"/>
    </row>
    <row r="251" spans="1:30" ht="15" customHeight="1">
      <c r="A251" s="89">
        <v>102</v>
      </c>
      <c r="B251" s="108" t="s">
        <v>498</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90"/>
      <c r="AC251" s="90"/>
      <c r="AD251" s="90"/>
    </row>
    <row r="252" spans="1:30">
      <c r="A252" s="89">
        <v>103</v>
      </c>
      <c r="B252" s="108" t="s">
        <v>452</v>
      </c>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90"/>
      <c r="AC252" s="90"/>
      <c r="AD252" s="90"/>
    </row>
    <row r="253" spans="1:30">
      <c r="A253" s="89">
        <v>104</v>
      </c>
      <c r="B253" s="108" t="s">
        <v>453</v>
      </c>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90"/>
      <c r="AC253" s="90"/>
      <c r="AD253" s="90"/>
    </row>
    <row r="254" spans="1:30">
      <c r="A254" s="89">
        <v>105</v>
      </c>
      <c r="B254" s="108" t="s">
        <v>454</v>
      </c>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90"/>
      <c r="AC254" s="90"/>
      <c r="AD254" s="90"/>
    </row>
    <row r="255" spans="1:30">
      <c r="A255" s="89">
        <v>106</v>
      </c>
      <c r="B255" s="108" t="s">
        <v>550</v>
      </c>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90"/>
      <c r="AC255" s="90"/>
      <c r="AD255" s="90"/>
    </row>
    <row r="256" spans="1:30">
      <c r="A256" s="89">
        <v>107</v>
      </c>
      <c r="B256" s="108" t="s">
        <v>549</v>
      </c>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90"/>
      <c r="AC256" s="90"/>
      <c r="AD256" s="90"/>
    </row>
    <row r="257" spans="1:30">
      <c r="A257" s="89">
        <v>108</v>
      </c>
      <c r="B257" s="108" t="s">
        <v>455</v>
      </c>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90"/>
      <c r="AC257" s="90"/>
      <c r="AD257" s="90"/>
    </row>
    <row r="258" spans="1:30" ht="15" customHeight="1">
      <c r="A258" s="89">
        <v>109</v>
      </c>
      <c r="B258" s="108" t="s">
        <v>392</v>
      </c>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90"/>
      <c r="AC258" s="90"/>
      <c r="AD258" s="90"/>
    </row>
    <row r="259" spans="1:30">
      <c r="A259" s="89">
        <v>110</v>
      </c>
      <c r="B259" s="108" t="s">
        <v>392</v>
      </c>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90"/>
      <c r="AC259" s="90"/>
      <c r="AD259" s="90"/>
    </row>
    <row r="260" spans="1:30">
      <c r="A260" s="89">
        <v>111</v>
      </c>
      <c r="B260" s="108" t="s">
        <v>522</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90"/>
      <c r="AC260" s="90"/>
      <c r="AD260" s="90"/>
    </row>
    <row r="261" spans="1:30">
      <c r="A261" s="89">
        <v>112</v>
      </c>
      <c r="B261" s="108" t="s">
        <v>532</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90"/>
      <c r="AC261" s="90"/>
      <c r="AD261" s="90"/>
    </row>
    <row r="262" spans="1:30">
      <c r="A262" s="89">
        <v>113</v>
      </c>
      <c r="B262" s="108" t="s">
        <v>478</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90"/>
      <c r="AC262" s="90"/>
      <c r="AD262" s="90"/>
    </row>
    <row r="263" spans="1:30">
      <c r="A263" s="89">
        <v>114</v>
      </c>
      <c r="B263" s="108" t="s">
        <v>495</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90"/>
      <c r="AC263" s="90"/>
      <c r="AD263" s="90"/>
    </row>
    <row r="264" spans="1:30">
      <c r="A264" s="89">
        <v>115</v>
      </c>
      <c r="B264" s="108" t="s">
        <v>393</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90"/>
      <c r="AC264" s="90"/>
      <c r="AD264" s="90"/>
    </row>
    <row r="265" spans="1:30">
      <c r="A265" s="89">
        <v>116</v>
      </c>
      <c r="B265" s="108" t="s">
        <v>394</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90"/>
      <c r="AC265" s="90"/>
      <c r="AD265" s="90"/>
    </row>
    <row r="266" spans="1:30">
      <c r="A266" s="89">
        <v>117</v>
      </c>
      <c r="B266" s="108" t="s">
        <v>499</v>
      </c>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90"/>
      <c r="AC266" s="90"/>
      <c r="AD266" s="90"/>
    </row>
    <row r="267" spans="1:30" ht="15" customHeight="1">
      <c r="A267" s="89">
        <v>118</v>
      </c>
      <c r="B267" s="108" t="s">
        <v>500</v>
      </c>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90"/>
      <c r="AC267" s="90"/>
      <c r="AD267" s="90"/>
    </row>
    <row r="268" spans="1:30" ht="15" customHeight="1">
      <c r="A268" s="89">
        <v>119</v>
      </c>
      <c r="B268" s="108" t="s">
        <v>501</v>
      </c>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90"/>
      <c r="AC268" s="90"/>
      <c r="AD268" s="90"/>
    </row>
    <row r="269" spans="1:30" ht="15" customHeight="1">
      <c r="A269" s="89">
        <v>120</v>
      </c>
      <c r="B269" s="108" t="s">
        <v>502</v>
      </c>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90"/>
      <c r="AC269" s="90"/>
      <c r="AD269" s="90"/>
    </row>
    <row r="270" spans="1:30">
      <c r="A270" s="89">
        <v>121</v>
      </c>
      <c r="B270" s="108" t="s">
        <v>503</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90"/>
      <c r="AC270" s="90"/>
      <c r="AD270" s="90"/>
    </row>
    <row r="271" spans="1:30">
      <c r="A271" s="89">
        <v>122</v>
      </c>
      <c r="B271" s="108" t="s">
        <v>511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90"/>
      <c r="AC271" s="90"/>
      <c r="AD271" s="90"/>
    </row>
    <row r="272" spans="1:30">
      <c r="A272" s="89">
        <v>123</v>
      </c>
      <c r="B272" s="108" t="s">
        <v>512</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90"/>
      <c r="AC272" s="90"/>
      <c r="AD272" s="90"/>
    </row>
    <row r="273" spans="1:30" ht="29.25" customHeight="1">
      <c r="A273" s="89">
        <v>124</v>
      </c>
      <c r="B273" s="108" t="s">
        <v>560</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90"/>
      <c r="AC273" s="90"/>
      <c r="AD273" s="90"/>
    </row>
    <row r="274" spans="1:30" ht="15" customHeight="1">
      <c r="A274" s="89">
        <v>125</v>
      </c>
      <c r="B274" s="110" t="s">
        <v>404</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row>
    <row r="275" spans="1:30">
      <c r="A275" s="89"/>
      <c r="B275" s="110" t="s">
        <v>405</v>
      </c>
      <c r="C275" s="111"/>
      <c r="D275" s="111"/>
      <c r="E275" s="111"/>
      <c r="F275" s="111"/>
      <c r="G275" s="111"/>
      <c r="H275" s="111"/>
      <c r="I275" s="111"/>
      <c r="J275" s="111"/>
      <c r="K275" s="111"/>
      <c r="L275" s="111"/>
      <c r="M275" s="111"/>
      <c r="N275" s="111"/>
      <c r="O275" s="111"/>
      <c r="P275" s="111"/>
      <c r="Q275" s="111"/>
      <c r="R275" s="111"/>
      <c r="S275" s="111"/>
      <c r="T275" s="111"/>
      <c r="U275" s="111"/>
    </row>
    <row r="276" spans="1:30" ht="15" customHeight="1">
      <c r="A276" s="89"/>
      <c r="B276" s="2"/>
      <c r="C276" s="2"/>
      <c r="G276" s="3"/>
    </row>
    <row r="277" spans="1:30">
      <c r="A277" s="89"/>
      <c r="B277" s="87" t="s">
        <v>387</v>
      </c>
      <c r="C277" s="87"/>
      <c r="D277" s="83"/>
      <c r="E277" s="83"/>
      <c r="F277" s="87"/>
      <c r="G277" s="83" t="s">
        <v>375</v>
      </c>
      <c r="T277" s="83" t="s">
        <v>388</v>
      </c>
    </row>
    <row r="278" spans="1:30">
      <c r="A278" s="89"/>
      <c r="B278" s="87"/>
      <c r="C278" s="87"/>
      <c r="D278" s="83"/>
      <c r="E278" s="83"/>
      <c r="F278" s="87"/>
      <c r="G278" s="83"/>
      <c r="T278" s="83"/>
    </row>
    <row r="279" spans="1:30">
      <c r="A279" s="89"/>
      <c r="B279" s="87" t="s">
        <v>376</v>
      </c>
      <c r="C279" s="87"/>
      <c r="D279" s="83"/>
      <c r="E279" s="83"/>
      <c r="F279" s="87"/>
      <c r="G279" s="83" t="s">
        <v>377</v>
      </c>
      <c r="T279" s="83" t="s">
        <v>377</v>
      </c>
    </row>
    <row r="280" spans="1:30">
      <c r="A280" s="89"/>
      <c r="B280" s="87"/>
      <c r="C280" s="87"/>
      <c r="D280" s="83"/>
      <c r="E280" s="83"/>
      <c r="F280" s="87"/>
      <c r="G280" s="83"/>
      <c r="T280" s="83"/>
    </row>
    <row r="281" spans="1:30">
      <c r="A281" s="89"/>
      <c r="B281" s="87" t="s">
        <v>378</v>
      </c>
      <c r="C281" s="87"/>
      <c r="D281" s="83"/>
      <c r="E281" s="83"/>
      <c r="F281" s="87"/>
      <c r="G281" s="83" t="s">
        <v>379</v>
      </c>
      <c r="T281" s="83" t="s">
        <v>379</v>
      </c>
    </row>
    <row r="282" spans="1:30">
      <c r="A282" s="89"/>
      <c r="G282" s="3"/>
    </row>
    <row r="283" spans="1:30">
      <c r="A283" s="89"/>
      <c r="G283" s="3"/>
    </row>
    <row r="284" spans="1:30">
      <c r="A284" s="89"/>
      <c r="C284" s="6"/>
      <c r="G284" s="3"/>
    </row>
    <row r="285" spans="1:30">
      <c r="A285" s="89"/>
      <c r="G285" s="3"/>
    </row>
    <row r="286" spans="1:30">
      <c r="A286" s="89"/>
      <c r="G286" s="3"/>
    </row>
    <row r="287" spans="1:30">
      <c r="A287" s="89"/>
      <c r="G287" s="3"/>
    </row>
    <row r="288" spans="1:30">
      <c r="A288" s="89"/>
      <c r="G288" s="3"/>
    </row>
    <row r="289" spans="1:7">
      <c r="A289" s="89"/>
      <c r="G289" s="3"/>
    </row>
    <row r="290" spans="1:7">
      <c r="A290" s="89"/>
      <c r="G290" s="3"/>
    </row>
    <row r="291" spans="1:7">
      <c r="A291" s="89"/>
      <c r="G291" s="3"/>
    </row>
    <row r="292" spans="1:7">
      <c r="A292" s="89"/>
      <c r="G292" s="3"/>
    </row>
    <row r="293" spans="1:7">
      <c r="A293" s="89"/>
      <c r="G293" s="3"/>
    </row>
    <row r="294" spans="1:7">
      <c r="A294" s="89"/>
      <c r="G294" s="3"/>
    </row>
    <row r="295" spans="1:7">
      <c r="G295" s="3"/>
    </row>
    <row r="296" spans="1:7">
      <c r="G296" s="3"/>
    </row>
    <row r="297" spans="1:7">
      <c r="G297" s="3"/>
    </row>
    <row r="298" spans="1:7">
      <c r="G298" s="3"/>
    </row>
    <row r="299" spans="1:7">
      <c r="G299" s="3"/>
    </row>
    <row r="300" spans="1:7">
      <c r="G300" s="3"/>
    </row>
    <row r="301" spans="1:7">
      <c r="G301" s="3"/>
    </row>
    <row r="302" spans="1:7">
      <c r="G302" s="3"/>
    </row>
    <row r="303" spans="1:7">
      <c r="G303" s="3"/>
    </row>
    <row r="304" spans="1:7">
      <c r="G304" s="3"/>
    </row>
    <row r="305" spans="7:7">
      <c r="G305" s="5"/>
    </row>
  </sheetData>
  <mergeCells count="142">
    <mergeCell ref="B275:U275"/>
    <mergeCell ref="B273:AA273"/>
    <mergeCell ref="B138:AR138"/>
    <mergeCell ref="B139:M139"/>
    <mergeCell ref="B140:M140"/>
    <mergeCell ref="B141:M141"/>
    <mergeCell ref="B142:M142"/>
    <mergeCell ref="B143:M143"/>
    <mergeCell ref="B144:M144"/>
    <mergeCell ref="B145:M145"/>
    <mergeCell ref="B146:M146"/>
    <mergeCell ref="B147:M147"/>
    <mergeCell ref="B148:M148"/>
    <mergeCell ref="B268:AA268"/>
    <mergeCell ref="B269:AA269"/>
    <mergeCell ref="B270:AA270"/>
    <mergeCell ref="B271:AA271"/>
    <mergeCell ref="B272:AA272"/>
    <mergeCell ref="B263:AA263"/>
    <mergeCell ref="B264:AA264"/>
    <mergeCell ref="B265:AA265"/>
    <mergeCell ref="B266:AA266"/>
    <mergeCell ref="B267:AA267"/>
    <mergeCell ref="B258:AA258"/>
    <mergeCell ref="B259:AA259"/>
    <mergeCell ref="B260:AA260"/>
    <mergeCell ref="B261:AA261"/>
    <mergeCell ref="B262:AA262"/>
    <mergeCell ref="B253:AA253"/>
    <mergeCell ref="B254:AA254"/>
    <mergeCell ref="B255:AA255"/>
    <mergeCell ref="B256:AA256"/>
    <mergeCell ref="B257:AA257"/>
    <mergeCell ref="B248:AA248"/>
    <mergeCell ref="B249:AA249"/>
    <mergeCell ref="B250:AA250"/>
    <mergeCell ref="B251:AA251"/>
    <mergeCell ref="B252:AA252"/>
    <mergeCell ref="B244:AA244"/>
    <mergeCell ref="B245:AA245"/>
    <mergeCell ref="B246:AA246"/>
    <mergeCell ref="B247:AA247"/>
    <mergeCell ref="B239:AA239"/>
    <mergeCell ref="B240:AA240"/>
    <mergeCell ref="B241:AA241"/>
    <mergeCell ref="B242:AA242"/>
    <mergeCell ref="B243:AA243"/>
    <mergeCell ref="B234:AA234"/>
    <mergeCell ref="B235:AA235"/>
    <mergeCell ref="B236:AA236"/>
    <mergeCell ref="B237:AA237"/>
    <mergeCell ref="B238:AA238"/>
    <mergeCell ref="B229:AA229"/>
    <mergeCell ref="B230:AA230"/>
    <mergeCell ref="B231:AA231"/>
    <mergeCell ref="B232:AA232"/>
    <mergeCell ref="B233:AA233"/>
    <mergeCell ref="B224:AA224"/>
    <mergeCell ref="B225:AA225"/>
    <mergeCell ref="B226:AA226"/>
    <mergeCell ref="B227:AA227"/>
    <mergeCell ref="B228:AA228"/>
    <mergeCell ref="B219:AA219"/>
    <mergeCell ref="B220:AA220"/>
    <mergeCell ref="B221:AA221"/>
    <mergeCell ref="B222:AA222"/>
    <mergeCell ref="B223:AA223"/>
    <mergeCell ref="B210:AA210"/>
    <mergeCell ref="B211:AA211"/>
    <mergeCell ref="B212:AA212"/>
    <mergeCell ref="B218:AA218"/>
    <mergeCell ref="B213:AA213"/>
    <mergeCell ref="B214:AA214"/>
    <mergeCell ref="B215:AA215"/>
    <mergeCell ref="B216:AA216"/>
    <mergeCell ref="B217:AA217"/>
    <mergeCell ref="B205:AA205"/>
    <mergeCell ref="B206:AA206"/>
    <mergeCell ref="B207:AA207"/>
    <mergeCell ref="B208:AA208"/>
    <mergeCell ref="B209:AA209"/>
    <mergeCell ref="B190:AA190"/>
    <mergeCell ref="B191:AA191"/>
    <mergeCell ref="B192:AA192"/>
    <mergeCell ref="B193:AA193"/>
    <mergeCell ref="B194:AA194"/>
    <mergeCell ref="B195:AA195"/>
    <mergeCell ref="B196:AA196"/>
    <mergeCell ref="B197:AA197"/>
    <mergeCell ref="B198:AA198"/>
    <mergeCell ref="B199:AA199"/>
    <mergeCell ref="B200:AA200"/>
    <mergeCell ref="B201:AA201"/>
    <mergeCell ref="B202:AA202"/>
    <mergeCell ref="B203:AA203"/>
    <mergeCell ref="B204:AA204"/>
    <mergeCell ref="B172:AA172"/>
    <mergeCell ref="B173:AA173"/>
    <mergeCell ref="B174:AA174"/>
    <mergeCell ref="B185:AA185"/>
    <mergeCell ref="B186:AA186"/>
    <mergeCell ref="B187:AA187"/>
    <mergeCell ref="B188:AA188"/>
    <mergeCell ref="B189:AA189"/>
    <mergeCell ref="B180:AA180"/>
    <mergeCell ref="B181:AA181"/>
    <mergeCell ref="B182:AA182"/>
    <mergeCell ref="B183:AA183"/>
    <mergeCell ref="B184:AA184"/>
    <mergeCell ref="B169:AA169"/>
    <mergeCell ref="B150:AD150"/>
    <mergeCell ref="B274:Z274"/>
    <mergeCell ref="B151:AA151"/>
    <mergeCell ref="B152:AA152"/>
    <mergeCell ref="B153:AA153"/>
    <mergeCell ref="B154:AA154"/>
    <mergeCell ref="B155:AA155"/>
    <mergeCell ref="B156:AA156"/>
    <mergeCell ref="B157:AA157"/>
    <mergeCell ref="B158:AA158"/>
    <mergeCell ref="B159:AA159"/>
    <mergeCell ref="B160:AA160"/>
    <mergeCell ref="B161:AA161"/>
    <mergeCell ref="B162:AA162"/>
    <mergeCell ref="B163:AA163"/>
    <mergeCell ref="B164:AA164"/>
    <mergeCell ref="B175:AA175"/>
    <mergeCell ref="B176:AA176"/>
    <mergeCell ref="B177:AA177"/>
    <mergeCell ref="B178:AA178"/>
    <mergeCell ref="B179:AA179"/>
    <mergeCell ref="B170:AA170"/>
    <mergeCell ref="B171:AA171"/>
    <mergeCell ref="C60:C63"/>
    <mergeCell ref="M7:S7"/>
    <mergeCell ref="M8:S8"/>
    <mergeCell ref="M9:S9"/>
    <mergeCell ref="B149:W149"/>
    <mergeCell ref="B165:AA165"/>
    <mergeCell ref="B166:AA166"/>
    <mergeCell ref="B167:AA167"/>
    <mergeCell ref="B168:AA168"/>
  </mergeCells>
  <dataValidations xWindow="1244" yWindow="172" count="4">
    <dataValidation allowBlank="1" showInputMessage="1" showErrorMessage="1" prompt="Введите краткую хар-ку на рус.языке" sqref="C97:C100 C276 C115:C119 C122:C123 C90 C80:C82 C87"/>
    <dataValidation allowBlank="1" showInputMessage="1" showErrorMessage="1" prompt="Введите наименование на гос.языке" sqref="C137 D109:D111 C112:C114 C120:C121 B107:C108 B112:B122 C101 B80:B82 B87:B101 B76 C71 C74 C88:C89 C91 D98:D101 B137:B276"/>
    <dataValidation type="list" allowBlank="1" showInputMessage="1" showErrorMessage="1" sqref="D112:D126">
      <formula1>INDIRECT(#REF!)</formula1>
    </dataValidation>
    <dataValidation type="list" allowBlank="1" showInputMessage="1" showErrorMessage="1" sqref="D92:D97 D87:D90">
      <formula1>INDIRECT(#REF!)</formula1>
    </dataValidation>
  </dataValidations>
  <pageMargins left="0" right="0.11811023622047245" top="0.15748031496062992" bottom="0" header="0.31496062992125984" footer="0.31496062992125984"/>
  <pageSetup paperSize="9" scale="87" orientation="landscape" r:id="rId1"/>
  <colBreaks count="1" manualBreakCount="1">
    <brk id="36" max="28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ИМН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apteka_10</dc:creator>
  <cp:lastModifiedBy>Camera11</cp:lastModifiedBy>
  <cp:lastPrinted>2019-01-20T10:54:46Z</cp:lastPrinted>
  <dcterms:created xsi:type="dcterms:W3CDTF">2014-11-14T07:59:04Z</dcterms:created>
  <dcterms:modified xsi:type="dcterms:W3CDTF">2019-01-22T07:06:10Z</dcterms:modified>
</cp:coreProperties>
</file>