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Лист1!$A$14:$AM$53</definedName>
  </definedNames>
  <calcPr calcId="124519"/>
</workbook>
</file>

<file path=xl/calcChain.xml><?xml version="1.0" encoding="utf-8"?>
<calcChain xmlns="http://schemas.openxmlformats.org/spreadsheetml/2006/main">
  <c r="E15" i="1"/>
  <c r="G39"/>
  <c r="G38"/>
  <c r="G37"/>
  <c r="G36"/>
  <c r="G35"/>
  <c r="G31"/>
  <c r="G32"/>
  <c r="G33"/>
  <c r="G34"/>
  <c r="G30"/>
  <c r="G29" l="1"/>
  <c r="G28"/>
  <c r="G27"/>
  <c r="G26"/>
  <c r="G25"/>
  <c r="G24"/>
  <c r="G23"/>
  <c r="G22"/>
  <c r="G21"/>
  <c r="G20"/>
  <c r="G19"/>
  <c r="E18" l="1"/>
  <c r="G18" s="1"/>
  <c r="E17"/>
  <c r="E16"/>
  <c r="G15"/>
  <c r="G17" l="1"/>
  <c r="G16"/>
</calcChain>
</file>

<file path=xl/sharedStrings.xml><?xml version="1.0" encoding="utf-8"?>
<sst xmlns="http://schemas.openxmlformats.org/spreadsheetml/2006/main" count="137" uniqueCount="113">
  <si>
    <t>шт</t>
  </si>
  <si>
    <t>Пакеты для медотходов класса Б (для последа)</t>
  </si>
  <si>
    <t>Пакеты мед отходов класса В</t>
  </si>
  <si>
    <t xml:space="preserve">Интрадьюсер для трудной интубации </t>
  </si>
  <si>
    <t>70 см,размер 15 Fr,гибкий .номер по катологу "Портекс" 100/125/515</t>
  </si>
  <si>
    <t>Техническая характеристика</t>
  </si>
  <si>
    <t>Ед. изм</t>
  </si>
  <si>
    <t>№ лота</t>
  </si>
  <si>
    <t>Наименование МНН</t>
  </si>
  <si>
    <t>Количество</t>
  </si>
  <si>
    <t>Цена за ед., тенге</t>
  </si>
  <si>
    <t>Сумма, выделенная для закупа, тенге</t>
  </si>
  <si>
    <t>штука</t>
  </si>
  <si>
    <t>эндотрахеальная трубка с дополниетльным просветом №2,5</t>
  </si>
  <si>
    <t xml:space="preserve">Эндотрахеальная трубка (14Fr)
Эндотрахеальная трубка, без манжеты, с дополнительным просветом для введения сурфактанта/лекарственных препаратов. Прозрачная, материал - ПВХ без DEHP, с рентгеноконтрастной линией, предназначена для оральной/назальной интубации/анестезии, угол среза трубки 37 градусов, 15 мм адаптер, маркировка каждые 0,5 см. 
Внутренний диаметр 3,0мм; внешний диаметр 4,6 мм; длина 165 мм. Характеристика дополнительного просвета — диаметр 0,65 мм; скорость потока — 5,00 мл/мин
Кратность упаковки 20 шт
</t>
  </si>
  <si>
    <t>эндотрахеальная трубка с дополниетльным просветом №3</t>
  </si>
  <si>
    <t xml:space="preserve">Эндотрахеальная трубка (12Fr) Эндотрахеальная трубка, без манжеты, с дополнительным просветом для введения сурфактанта/лекарственных препаратов. Прозрачная, материал - ПВХ без DEHP, с рентгеноконтрастной линией, предназначена для оральной/назальной интубации/анестезии, угол среза трубки 37 градусов, 15 мм адаптер, маркировка каждые 0,5 см. 
Внутренний диаметр 2.5мм, внешний диаметр 4,1 мм, длина 165 мм. Характеристика дополнительного просвета — диаметр 0,55 мм; скорость потока — 3,35 мл/мин
Кратность упаковки 20 шт
</t>
  </si>
  <si>
    <t>желтые, размер 330*660мм, завязка встроена в конструкцию пакета, толщина пакета 30 мкр,  без фальцев, специальные бирки для упрощения процесса маркировки.завязка встроена в конструкцию пакета, толщина пакета 30 мкр,  без фальцев, специальные бирки для упрощения процесса маркировки.</t>
  </si>
  <si>
    <t>красные, размер 700*1100мм, завязка встроена в конструкцию пакета, толщина пакета 30 мкр,  без фальцев, специальные бирки для упрощения процесса маркировки.</t>
  </si>
  <si>
    <t xml:space="preserve">Пакеты для медотходов класс Г </t>
  </si>
  <si>
    <t>белые, размер   700*1100мм, завязка встроена в конструкцию пакета, толщина пакета 30 мкр,  без фальцев, специальные бирки для упрощения процесса маркировки.завязка встроена в конструкцию пакета, толщина пакета 30 мкр,  без фальцев, специальные бирки для упрощения процесса маркировки.</t>
  </si>
  <si>
    <t>перчатки размер 6,5</t>
  </si>
  <si>
    <t>пара</t>
  </si>
  <si>
    <t>перчатки размер 7</t>
  </si>
  <si>
    <t>перчатки размер7,5</t>
  </si>
  <si>
    <t>уп</t>
  </si>
  <si>
    <t xml:space="preserve"> Стерильные диагностические перчатки неопреновые, неопудренные, зеленые, анатомической формы, манжета без валика, с клейкой полосой. Наружная поверхность  микротекстурированная, хлорированная и обработанная силиконом. Внутренняя поверхность  с  полиуретановым покрытием, обработанная силиконом. Размер 7</t>
  </si>
  <si>
    <t xml:space="preserve"> Стерильные диагностические перчатки неопреновые, неопудренные, зеленые, анатомической формы, манжета без валика, с клейкой полосой. Наружная поверхность  микротекстурированная, хлорированная и обработанная силиконом. Внутренняя поверхность  с  полиуретановым покрытием, обработанная силиконом. Размер 6,5</t>
  </si>
  <si>
    <t xml:space="preserve"> Стерильные диагностические перчатки неопреновые, неопудренные, зеленые, анатомической формы, манжета без валика, с клейкой полосой. Наружная поверхность  микротекстурированная, хлорированная и обработанная силиконом. Внутренняя поверхность  с  полиуретановым покрытием, обработанная силиконом. Размер 7,5</t>
  </si>
  <si>
    <t>Трубка эндотрахеальная с манжетой №7</t>
  </si>
  <si>
    <t>Трубка эндотрахеальная с манжетой №7,5</t>
  </si>
  <si>
    <t>Трубка эндотрахеальная с манжетой №8</t>
  </si>
  <si>
    <t>эндотрахеальная трубка без манжеты №3</t>
  </si>
  <si>
    <t>эндотрахеальная трубка без манжеты №2,5</t>
  </si>
  <si>
    <t>эндотрахеальная трубка без манжеты №3,5</t>
  </si>
  <si>
    <t>Эндотрахеальная (оральная/назальная) трубка, изготовлена из силиконизированного ПВХ с манжетой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10,2*30мм</t>
  </si>
  <si>
    <t>Эндотрахеальная (оральная/назальная) трубка, изготовлена из силиконизированного ПВХ с манжетой.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 , размера трубки и диаметра манжеты в покое. В упаковке 10 штук. Размер 11*30мм</t>
  </si>
  <si>
    <t>Эндотрахеальная (оральная/назальная) трубка, изготовлена из силиконизированного ПВХ с манжетой .
•Силиконизирована для легкой интубации и прохода аспирационных катетеров.
•Черный маркер глубины интубации, расположенный в 3 мм. от манжеты, способствует точному размещению конца трубки в трахее.
•Чувствительный пилот-баллон дает точное представление о надувании манжеты, а также имеет маркировку с указанием типа манжеты, размера трубки и диаметра манжеты в покое. В упаковке 10 штук. Размеры 9,6*30мм</t>
  </si>
  <si>
    <t xml:space="preserve">Трубка эндотрахеальная (без манжеты) , силиконизированная однократного применения, стерильная размером (мм):  3,0 </t>
  </si>
  <si>
    <t>Трубка эндотрахеальная (без манжеты) , силиконизированная однократного применения, стерильная размером (мм):  2,5</t>
  </si>
  <si>
    <t>Трубка эндотрахеальная (без манжеты) , силиконизированная однократного применения, стерильная размером (мм):  3,5</t>
  </si>
  <si>
    <t>клеенка медицинская подкладная</t>
  </si>
  <si>
    <t>метр</t>
  </si>
  <si>
    <t>Клеенка подкладная резинотканевая предназначена для санитарно-гигиенических целей в качестве подкладочного непроницаемого материала и служит многократно. Клеенка вида А изготовлена на основе хлопчатобумажных тканей, ширина 1 метр</t>
  </si>
  <si>
    <t>контейнер  для экскриментов с крышкой</t>
  </si>
  <si>
    <t>контейнер для сбора мочи</t>
  </si>
  <si>
    <t>пластиковый 50,0-100,0 мл, нестерильные</t>
  </si>
  <si>
    <t>пластиковый 100 мл с крышкой-лопаткой, маркировочной панелью</t>
  </si>
  <si>
    <t>пластиковый, 200 мл с крышкой-лопаткой, маркировочной панелью</t>
  </si>
  <si>
    <t>контейнер ЕДПО 3л</t>
  </si>
  <si>
    <t>контейнер ЕДПО 10л</t>
  </si>
  <si>
    <t xml:space="preserve">
    Полезный объем - 3 литра;
    Полный объем - 5 литров;
    Масса —- 1,1 кг;
    Габаритные размеры — 315х206х125 мм;
    Внутренние размеры — 208х164х107 мм;
    Назначение: емкости-контейнеры полимерные ЕДПО предназначены для дезинфекции и предстерилизационной обработки медицинских изделий.
</t>
  </si>
  <si>
    <t xml:space="preserve">
    Полезный объём — 10 литров 
    Полный объём — 15 литров 
    Масса 3,7 кг. 
    Габаритные размеры:496х328х195 мм 
    Внутренние размеры 320х252х165 мм       Назначение: емкости-контейнеры полимерные ЕДПО предназначены для дезинфекции и предстерилизационной обработки медицинских изделий.
</t>
  </si>
  <si>
    <t>шт.</t>
  </si>
  <si>
    <t>Марля медицинская разрезанная по 10 метров</t>
  </si>
  <si>
    <t>Медицинская х/б отбеленная  шириной 90 см. Класс безопасности: класс 1-с низкой степенью риска. Хлопок 100%. Плотность 30. По 10 метров.</t>
  </si>
  <si>
    <t>Чашка Петри</t>
  </si>
  <si>
    <t>одноразовая, стерильная. Размер: 90 мм.
Толщина стенки: 1 мм. Материалы изготовления: корпус и крышка – полистирол</t>
  </si>
  <si>
    <t>стерильный, однократного применения, объемом 1 мл</t>
  </si>
  <si>
    <t>контейнер  для медицинских отходов класс Б</t>
  </si>
  <si>
    <t>пластиковый на 500 мл цвет желтый</t>
  </si>
  <si>
    <t>Шприц инсулиновый</t>
  </si>
  <si>
    <t>ИП Starline</t>
  </si>
  <si>
    <t>ТОО ВМП Азия</t>
  </si>
  <si>
    <t>ТОО Medical Active Group</t>
  </si>
  <si>
    <t>ТОО Сапа Мед Астана</t>
  </si>
  <si>
    <t>ТОО Гелика</t>
  </si>
  <si>
    <t>ТОО  ADAL MEDICA KAZAKHSTAN</t>
  </si>
  <si>
    <t>ТОО АРША</t>
  </si>
  <si>
    <t>ТОО РОСФАРМА</t>
  </si>
  <si>
    <t>ТОО Казахстан-Мед ДЕЗ</t>
  </si>
  <si>
    <t>ТОО Кристалл АСТ</t>
  </si>
  <si>
    <t>ТОО Vita phrma</t>
  </si>
  <si>
    <t>ТОО Альянс</t>
  </si>
  <si>
    <t>ТОО ОМБ-Казахстан</t>
  </si>
  <si>
    <t>ТОО Формат НС</t>
  </si>
  <si>
    <t>ТОО НЕС Компани</t>
  </si>
  <si>
    <t>ТОО Мерусар и К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</si>
  <si>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</si>
  <si>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</si>
  <si>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>ТОО "Перформер Компани"</t>
  </si>
  <si>
    <t>По лотам № 4,10 признать закуп несостоявшимся, ввиду не представления ценовых предложений потенциальными поставщиками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</si>
  <si>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</si>
  <si>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</si>
  <si>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</si>
  <si>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</si>
  <si>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</si>
  <si>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</si>
  <si>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2020г.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</si>
  <si>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</si>
  <si>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</si>
  <si>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</si>
  <si>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</si>
  <si>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29.01.2020 г.</t>
  </si>
  <si>
    <t>10.02.2020 г.</t>
  </si>
  <si>
    <t>12,00 .</t>
  </si>
  <si>
    <t xml:space="preserve">ТОО Дарен МЕД 07.02.2020г.  16:59 </t>
  </si>
  <si>
    <t xml:space="preserve">ТОО Favorite Medical 10.02.2020г.  10:02 </t>
  </si>
  <si>
    <t xml:space="preserve">По лотам №13,14,15 признать потенциальным победителем ТОО "Перформер Компани",  г. Нур-Султан, ул.Герцена 39  на сумму 243 880 тенге  </t>
  </si>
  <si>
    <t xml:space="preserve">По лотам №19,21 признать потенциальным победителем ИП Starline, г. Алматы,ул. Жамбыла 221-80 на сумму270 975 тенге  </t>
  </si>
  <si>
    <t xml:space="preserve">По лотам №5,6 признать  потенциальным победителем ТОО ВМП Азия, г. Нур-Султан, пр. Туран 46/1 209 офис на сумму 1 350 000  тенге  </t>
  </si>
  <si>
    <t xml:space="preserve">По лотам №7,8,9 признать потенциальным победителем ТОО Medical Active Group, г. Павлодар, ул. Российская 6 на сумму 939 950 тенге  </t>
  </si>
  <si>
    <t xml:space="preserve">По лотам №25 признать потенциальным победителем ТОО РОСФАРМА, г. Нур-Султан, пер. Шынтас 2/1  на сумму 109 678  тенге  </t>
  </si>
  <si>
    <t xml:space="preserve">По лотам №1,2,3,11,12,17,18  признать  потенциальным победителем ТОО Дарен МЕД, г. Шымкент, 18 м-он, д.54, кв.2  на сумму 377 722 тенге  </t>
  </si>
  <si>
    <t xml:space="preserve">По лотам №20,22 признать победителем потенциальным ТОО Формат НС, г. Нур-Султан, пр. Сарыарка 31/2, ВП 24 на сумму 307 300 тенге  </t>
  </si>
  <si>
    <t xml:space="preserve">По лотам №16 признать  потенциальным потенциальным победителем ТОО Favorite Medical, г. Нур-Султан, пр. Тауелсиздик 3/1  на сумму 708 500тенге  </t>
  </si>
  <si>
    <t xml:space="preserve">По лотам №23,24 признать  потенциальным победителем ТОО НЕС Компани, г. Нур-Султан, ул. К.Аманжолова 28/2-121 офис  на сумму 468 180 тенге  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</si>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</sst>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_р_._-;\-* #,##0.00_р_._-;_-* \-??_р_.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center"/>
    </xf>
    <xf numFmtId="0" fontId="4" fillId="0" borderId="0">
      <alignment horizontal="center"/>
    </xf>
    <xf numFmtId="43" fontId="6" fillId="0" borderId="0" applyFont="0" applyFill="0" applyBorder="0" applyAlignment="0" applyProtection="0"/>
    <xf numFmtId="0" fontId="4" fillId="0" borderId="0">
      <alignment horizontal="center"/>
    </xf>
  </cellStyleXfs>
  <cellXfs count="67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2" fillId="2" borderId="0" xfId="0" applyFont="1" applyFill="1"/>
    <xf numFmtId="0" fontId="2" fillId="0" borderId="0" xfId="0" applyFont="1" applyFill="1"/>
    <xf numFmtId="0" fontId="11" fillId="0" borderId="0" xfId="0" applyFont="1"/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3" fillId="2" borderId="0" xfId="0" applyFont="1" applyFill="1" applyAlignment="1">
      <alignment horizontal="center" vertical="center"/>
    </xf>
    <xf numFmtId="4" fontId="12" fillId="2" borderId="0" xfId="0" applyNumberFormat="1" applyFont="1" applyFill="1"/>
    <xf numFmtId="0" fontId="12" fillId="2" borderId="0" xfId="0" applyFont="1" applyFill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3" fontId="16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/>
  </cellXfs>
  <cellStyles count="6">
    <cellStyle name="Обычный" xfId="0" builtinId="0"/>
    <cellStyle name="Обычный 2" xfId="3"/>
    <cellStyle name="Обычный_Лист1_1" xfId="5"/>
    <cellStyle name="Стиль 1" xfId="2"/>
    <cellStyle name="Финансовый" xfId="1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BreakPreview" topLeftCell="A37" zoomScale="60" zoomScaleNormal="66" workbookViewId="0">
      <selection activeCell="AE48" sqref="AE48"/>
    </sheetView>
  </sheetViews>
  <sheetFormatPr defaultRowHeight="15"/>
  <cols>
    <col min="1" max="1" width="6.28515625" style="5" customWidth="1"/>
    <col min="2" max="2" width="15.7109375" style="5" customWidth="1"/>
    <col min="3" max="3" width="26.5703125" style="5" customWidth="1"/>
    <col min="4" max="4" width="12.42578125" style="5" customWidth="1"/>
    <col min="5" max="5" width="12.85546875" style="5" customWidth="1"/>
    <col min="6" max="6" width="15" style="5" customWidth="1"/>
    <col min="7" max="7" width="20.140625" style="5" customWidth="1"/>
    <col min="8" max="20" width="9.140625" style="5" hidden="1" customWidth="1"/>
    <col min="21" max="21" width="14.7109375" style="5" customWidth="1"/>
    <col min="22" max="22" width="17.42578125" style="5" customWidth="1"/>
    <col min="23" max="23" width="14.42578125" style="5" customWidth="1"/>
    <col min="24" max="24" width="13.85546875" style="5" customWidth="1"/>
    <col min="25" max="25" width="13.28515625" style="5" customWidth="1"/>
    <col min="26" max="26" width="14.140625" style="5" customWidth="1"/>
    <col min="27" max="27" width="18.7109375" style="5" customWidth="1"/>
    <col min="28" max="28" width="11" style="5" customWidth="1"/>
    <col min="29" max="29" width="12.7109375" style="5" customWidth="1"/>
    <col min="30" max="30" width="14.85546875" style="5" customWidth="1"/>
    <col min="31" max="39" width="15.28515625" style="5" customWidth="1"/>
    <col min="40" max="40" width="13.5703125" style="5" customWidth="1"/>
    <col min="41" max="41" width="11.85546875" style="5" customWidth="1"/>
    <col min="42" max="42" width="11.5703125" style="5" customWidth="1"/>
    <col min="43" max="16384" width="9.140625" style="5"/>
  </cols>
  <sheetData>
    <row r="1" spans="1:39" s="39" customFormat="1" ht="15.75">
      <c r="C1" s="40" t="s">
        <v>82</v>
      </c>
      <c r="D1" s="41"/>
      <c r="F1" s="42" t="s">
        <v>83</v>
      </c>
      <c r="G1" s="40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4"/>
    </row>
    <row r="2" spans="1:39" s="39" customFormat="1" ht="15.75">
      <c r="C2" s="40" t="s">
        <v>84</v>
      </c>
      <c r="D2" s="41"/>
      <c r="E2" s="45"/>
      <c r="F2" s="42" t="s">
        <v>85</v>
      </c>
      <c r="G2" s="40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</row>
    <row r="3" spans="1:39" s="39" customFormat="1" ht="15.75">
      <c r="C3" s="40" t="s">
        <v>86</v>
      </c>
      <c r="D3" s="41"/>
      <c r="F3" s="42" t="s">
        <v>87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4"/>
    </row>
    <row r="4" spans="1:39" s="39" customFormat="1" ht="15.75">
      <c r="C4" s="40" t="s">
        <v>82</v>
      </c>
      <c r="D4" s="41"/>
      <c r="F4" s="42" t="s">
        <v>88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4"/>
    </row>
    <row r="5" spans="1:39" s="39" customFormat="1">
      <c r="D5" s="41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4"/>
    </row>
    <row r="6" spans="1:39" s="39" customFormat="1">
      <c r="D6" s="41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4"/>
    </row>
    <row r="7" spans="1:39" s="39" customFormat="1">
      <c r="B7" s="53" t="s">
        <v>89</v>
      </c>
      <c r="C7" s="53"/>
      <c r="D7" s="53"/>
      <c r="E7" s="53"/>
      <c r="F7" s="53"/>
      <c r="G7" s="53"/>
      <c r="H7" s="53"/>
      <c r="I7" s="5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4"/>
    </row>
    <row r="8" spans="1:39" s="39" customFormat="1">
      <c r="B8" s="53" t="s">
        <v>90</v>
      </c>
      <c r="C8" s="53"/>
      <c r="D8" s="53"/>
      <c r="E8" s="53"/>
      <c r="F8" s="53"/>
      <c r="G8" s="53"/>
      <c r="H8" s="53"/>
      <c r="I8" s="53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4"/>
    </row>
    <row r="9" spans="1:39" s="39" customFormat="1">
      <c r="B9" s="54" t="s">
        <v>91</v>
      </c>
      <c r="C9" s="54"/>
      <c r="D9" s="54"/>
      <c r="E9" s="54"/>
      <c r="F9" s="54"/>
      <c r="G9" s="54"/>
      <c r="H9" s="54"/>
      <c r="I9" s="54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4"/>
    </row>
    <row r="10" spans="1:39" s="39" customFormat="1">
      <c r="D10" s="41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4"/>
    </row>
    <row r="11" spans="1:39" s="39" customFormat="1">
      <c r="D11" s="41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4"/>
    </row>
    <row r="12" spans="1:39" s="39" customFormat="1">
      <c r="D12" s="41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4"/>
    </row>
    <row r="13" spans="1:39" s="39" customFormat="1" ht="15.75">
      <c r="B13" s="49" t="s">
        <v>92</v>
      </c>
      <c r="C13" s="49"/>
      <c r="D13" s="50"/>
      <c r="E13" s="49"/>
      <c r="F13" s="42"/>
      <c r="G13" s="49"/>
      <c r="H13" s="46"/>
      <c r="I13" s="51" t="s">
        <v>93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W13" s="51"/>
      <c r="X13" s="51"/>
      <c r="Y13" s="51"/>
      <c r="Z13" s="51"/>
      <c r="AA13" s="51" t="s">
        <v>94</v>
      </c>
      <c r="AB13" s="51"/>
      <c r="AC13" s="51"/>
      <c r="AD13" s="51"/>
      <c r="AE13" s="44"/>
    </row>
    <row r="14" spans="1:39" ht="65.25" customHeight="1">
      <c r="A14" s="1" t="s">
        <v>7</v>
      </c>
      <c r="B14" s="1" t="s">
        <v>8</v>
      </c>
      <c r="C14" s="1" t="s">
        <v>5</v>
      </c>
      <c r="D14" s="1" t="s">
        <v>6</v>
      </c>
      <c r="E14" s="2" t="s">
        <v>9</v>
      </c>
      <c r="F14" s="3" t="s">
        <v>10</v>
      </c>
      <c r="G14" s="3" t="s">
        <v>11</v>
      </c>
      <c r="U14" s="1" t="s">
        <v>80</v>
      </c>
      <c r="V14" s="1" t="s">
        <v>62</v>
      </c>
      <c r="W14" s="1" t="s">
        <v>63</v>
      </c>
      <c r="X14" s="1" t="s">
        <v>64</v>
      </c>
      <c r="Y14" s="1" t="s">
        <v>65</v>
      </c>
      <c r="Z14" s="1" t="s">
        <v>66</v>
      </c>
      <c r="AA14" s="1" t="s">
        <v>67</v>
      </c>
      <c r="AB14" s="1" t="s">
        <v>68</v>
      </c>
      <c r="AC14" s="1" t="s">
        <v>69</v>
      </c>
      <c r="AD14" s="1" t="s">
        <v>70</v>
      </c>
      <c r="AE14" s="1" t="s">
        <v>96</v>
      </c>
      <c r="AF14" s="1" t="s">
        <v>71</v>
      </c>
      <c r="AG14" s="1" t="s">
        <v>72</v>
      </c>
      <c r="AH14" s="1" t="s">
        <v>73</v>
      </c>
      <c r="AI14" s="1" t="s">
        <v>74</v>
      </c>
      <c r="AJ14" s="1" t="s">
        <v>75</v>
      </c>
      <c r="AK14" s="1" t="s">
        <v>97</v>
      </c>
      <c r="AL14" s="1" t="s">
        <v>76</v>
      </c>
      <c r="AM14" s="1" t="s">
        <v>77</v>
      </c>
    </row>
    <row r="15" spans="1:39" ht="150" customHeight="1">
      <c r="A15" s="2">
        <v>1</v>
      </c>
      <c r="B15" s="6" t="s">
        <v>19</v>
      </c>
      <c r="C15" s="7" t="s">
        <v>20</v>
      </c>
      <c r="D15" s="8" t="s">
        <v>12</v>
      </c>
      <c r="E15" s="9">
        <f>H15+I15+J15+K15+L15+M15+N15+O15+P15+Q15+R15+S15+T15</f>
        <v>1970</v>
      </c>
      <c r="F15" s="10">
        <v>100</v>
      </c>
      <c r="G15" s="4">
        <f t="shared" ref="G15:G29" si="0">E15*F15</f>
        <v>197000</v>
      </c>
      <c r="H15" s="11">
        <v>50</v>
      </c>
      <c r="I15" s="11">
        <v>1000</v>
      </c>
      <c r="J15" s="12">
        <v>200</v>
      </c>
      <c r="K15" s="11">
        <v>200</v>
      </c>
      <c r="L15" s="11">
        <v>150</v>
      </c>
      <c r="M15" s="11"/>
      <c r="N15" s="11">
        <v>50</v>
      </c>
      <c r="O15" s="11"/>
      <c r="P15" s="11">
        <v>50</v>
      </c>
      <c r="Q15" s="11">
        <v>200</v>
      </c>
      <c r="R15" s="11"/>
      <c r="S15" s="11">
        <v>20</v>
      </c>
      <c r="T15" s="13">
        <v>50</v>
      </c>
      <c r="U15" s="10"/>
      <c r="V15" s="10"/>
      <c r="W15" s="10"/>
      <c r="X15" s="10"/>
      <c r="Y15" s="10"/>
      <c r="Z15" s="10"/>
      <c r="AA15" s="10"/>
      <c r="AB15" s="4"/>
      <c r="AC15" s="4"/>
      <c r="AD15" s="4"/>
      <c r="AE15" s="36">
        <v>33.6</v>
      </c>
      <c r="AF15" s="4"/>
      <c r="AG15" s="4"/>
      <c r="AH15" s="4"/>
      <c r="AI15" s="4"/>
      <c r="AJ15" s="4"/>
      <c r="AK15" s="4"/>
      <c r="AL15" s="4"/>
      <c r="AM15" s="4"/>
    </row>
    <row r="16" spans="1:39" ht="159.75" customHeight="1">
      <c r="A16" s="2">
        <v>2</v>
      </c>
      <c r="B16" s="6" t="s">
        <v>1</v>
      </c>
      <c r="C16" s="14" t="s">
        <v>17</v>
      </c>
      <c r="D16" s="8" t="s">
        <v>12</v>
      </c>
      <c r="E16" s="9">
        <f t="shared" ref="E16:E18" si="1">H16+I16+J16+K16+L16+M16+N16+O16+P16+Q16+R16+S16+T16</f>
        <v>18700</v>
      </c>
      <c r="F16" s="10">
        <v>100</v>
      </c>
      <c r="G16" s="4">
        <f t="shared" si="0"/>
        <v>1870000</v>
      </c>
      <c r="H16" s="11"/>
      <c r="I16" s="11"/>
      <c r="J16" s="12"/>
      <c r="K16" s="11"/>
      <c r="L16" s="11">
        <v>3600</v>
      </c>
      <c r="M16" s="11">
        <v>15000</v>
      </c>
      <c r="N16" s="11"/>
      <c r="O16" s="11"/>
      <c r="P16" s="11">
        <v>100</v>
      </c>
      <c r="Q16" s="11"/>
      <c r="R16" s="11"/>
      <c r="S16" s="11"/>
      <c r="T16" s="13"/>
      <c r="U16" s="10"/>
      <c r="V16" s="10"/>
      <c r="W16" s="10"/>
      <c r="X16" s="10"/>
      <c r="Y16" s="10"/>
      <c r="Z16" s="10"/>
      <c r="AA16" s="10"/>
      <c r="AB16" s="4"/>
      <c r="AC16" s="4"/>
      <c r="AD16" s="4"/>
      <c r="AE16" s="37" t="s">
        <v>95</v>
      </c>
      <c r="AF16" s="4"/>
      <c r="AG16" s="4"/>
      <c r="AH16" s="4"/>
      <c r="AI16" s="4"/>
      <c r="AJ16" s="4"/>
      <c r="AK16" s="15">
        <v>12</v>
      </c>
      <c r="AL16" s="4"/>
      <c r="AM16" s="4"/>
    </row>
    <row r="17" spans="1:39" ht="84.75" customHeight="1">
      <c r="A17" s="2">
        <v>3</v>
      </c>
      <c r="B17" s="6" t="s">
        <v>2</v>
      </c>
      <c r="C17" s="14" t="s">
        <v>18</v>
      </c>
      <c r="D17" s="8" t="s">
        <v>12</v>
      </c>
      <c r="E17" s="9">
        <f t="shared" si="1"/>
        <v>2020</v>
      </c>
      <c r="F17" s="10">
        <v>100</v>
      </c>
      <c r="G17" s="4">
        <f t="shared" si="0"/>
        <v>202000</v>
      </c>
      <c r="H17" s="11"/>
      <c r="I17" s="11">
        <v>1200</v>
      </c>
      <c r="J17" s="12">
        <v>100</v>
      </c>
      <c r="K17" s="11"/>
      <c r="L17" s="11">
        <v>20</v>
      </c>
      <c r="M17" s="11"/>
      <c r="N17" s="11"/>
      <c r="O17" s="11"/>
      <c r="P17" s="11"/>
      <c r="Q17" s="11">
        <v>200</v>
      </c>
      <c r="R17" s="11"/>
      <c r="S17" s="11"/>
      <c r="T17" s="13">
        <v>500</v>
      </c>
      <c r="U17" s="10"/>
      <c r="V17" s="10"/>
      <c r="W17" s="10"/>
      <c r="X17" s="10"/>
      <c r="Y17" s="10"/>
      <c r="Z17" s="10"/>
      <c r="AA17" s="10"/>
      <c r="AB17" s="4"/>
      <c r="AC17" s="4"/>
      <c r="AD17" s="4"/>
      <c r="AE17" s="36">
        <v>33.6</v>
      </c>
      <c r="AF17" s="4"/>
      <c r="AG17" s="4"/>
      <c r="AH17" s="4"/>
      <c r="AI17" s="4"/>
      <c r="AJ17" s="4"/>
      <c r="AK17" s="4"/>
      <c r="AL17" s="4"/>
      <c r="AM17" s="4"/>
    </row>
    <row r="18" spans="1:39" ht="81.75" customHeight="1">
      <c r="A18" s="2">
        <v>4</v>
      </c>
      <c r="B18" s="16" t="s">
        <v>3</v>
      </c>
      <c r="C18" s="17" t="s">
        <v>4</v>
      </c>
      <c r="D18" s="8" t="s">
        <v>0</v>
      </c>
      <c r="E18" s="9">
        <f t="shared" si="1"/>
        <v>40</v>
      </c>
      <c r="F18" s="4">
        <v>2000</v>
      </c>
      <c r="G18" s="4">
        <f t="shared" si="0"/>
        <v>80000</v>
      </c>
      <c r="H18" s="11"/>
      <c r="I18" s="11"/>
      <c r="J18" s="12">
        <v>40</v>
      </c>
      <c r="K18" s="11"/>
      <c r="L18" s="11"/>
      <c r="M18" s="11"/>
      <c r="N18" s="11"/>
      <c r="O18" s="11"/>
      <c r="P18" s="11"/>
      <c r="Q18" s="11"/>
      <c r="R18" s="11"/>
      <c r="S18" s="11"/>
      <c r="T18" s="13"/>
      <c r="U18" s="10"/>
      <c r="V18" s="10"/>
      <c r="W18" s="10"/>
      <c r="X18" s="10"/>
      <c r="Y18" s="10"/>
      <c r="Z18" s="10"/>
      <c r="AA18" s="10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264">
      <c r="A19" s="2">
        <v>5</v>
      </c>
      <c r="B19" s="16" t="s">
        <v>13</v>
      </c>
      <c r="C19" s="17" t="s">
        <v>16</v>
      </c>
      <c r="D19" s="8" t="s">
        <v>0</v>
      </c>
      <c r="E19" s="9">
        <v>150</v>
      </c>
      <c r="F19" s="4">
        <v>4500</v>
      </c>
      <c r="G19" s="4">
        <f t="shared" si="0"/>
        <v>675000</v>
      </c>
      <c r="U19" s="10"/>
      <c r="V19" s="10"/>
      <c r="W19" s="38">
        <v>4500</v>
      </c>
      <c r="X19" s="10"/>
      <c r="Y19" s="10"/>
      <c r="Z19" s="10"/>
      <c r="AA19" s="10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264">
      <c r="A20" s="2">
        <v>6</v>
      </c>
      <c r="B20" s="16" t="s">
        <v>15</v>
      </c>
      <c r="C20" s="17" t="s">
        <v>14</v>
      </c>
      <c r="D20" s="8" t="s">
        <v>0</v>
      </c>
      <c r="E20" s="9">
        <v>150</v>
      </c>
      <c r="F20" s="4">
        <v>4500</v>
      </c>
      <c r="G20" s="4">
        <f t="shared" si="0"/>
        <v>675000</v>
      </c>
      <c r="U20" s="10"/>
      <c r="V20" s="10"/>
      <c r="W20" s="38">
        <v>4500</v>
      </c>
      <c r="X20" s="10"/>
      <c r="Y20" s="10"/>
      <c r="Z20" s="10"/>
      <c r="AA20" s="1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96.75" customHeight="1">
      <c r="A21" s="11">
        <v>7</v>
      </c>
      <c r="B21" s="16" t="s">
        <v>21</v>
      </c>
      <c r="C21" s="17" t="s">
        <v>27</v>
      </c>
      <c r="D21" s="18" t="s">
        <v>22</v>
      </c>
      <c r="E21" s="9">
        <v>200</v>
      </c>
      <c r="F21" s="11">
        <v>3500</v>
      </c>
      <c r="G21" s="4">
        <f t="shared" si="0"/>
        <v>700000</v>
      </c>
      <c r="U21" s="10"/>
      <c r="V21" s="10"/>
      <c r="W21" s="10"/>
      <c r="X21" s="38">
        <v>1709</v>
      </c>
      <c r="Y21" s="10"/>
      <c r="Z21" s="10"/>
      <c r="AA21" s="10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65.25" customHeight="1">
      <c r="A22" s="12">
        <v>8</v>
      </c>
      <c r="B22" s="16" t="s">
        <v>23</v>
      </c>
      <c r="C22" s="17" t="s">
        <v>26</v>
      </c>
      <c r="D22" s="18" t="s">
        <v>22</v>
      </c>
      <c r="E22" s="9">
        <v>200</v>
      </c>
      <c r="F22" s="11">
        <v>3500</v>
      </c>
      <c r="G22" s="4">
        <f t="shared" si="0"/>
        <v>700000</v>
      </c>
      <c r="U22" s="10"/>
      <c r="V22" s="10"/>
      <c r="W22" s="10"/>
      <c r="X22" s="38">
        <v>1709</v>
      </c>
      <c r="Y22" s="10"/>
      <c r="Z22" s="10"/>
      <c r="AA22" s="10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74.25" customHeight="1">
      <c r="A23" s="11">
        <v>9</v>
      </c>
      <c r="B23" s="16" t="s">
        <v>24</v>
      </c>
      <c r="C23" s="17" t="s">
        <v>28</v>
      </c>
      <c r="D23" s="18" t="s">
        <v>22</v>
      </c>
      <c r="E23" s="9">
        <v>150</v>
      </c>
      <c r="F23" s="4">
        <v>3500</v>
      </c>
      <c r="G23" s="4">
        <f t="shared" si="0"/>
        <v>525000</v>
      </c>
      <c r="U23" s="10"/>
      <c r="V23" s="10"/>
      <c r="W23" s="10"/>
      <c r="X23" s="38">
        <v>1709</v>
      </c>
      <c r="Y23" s="10"/>
      <c r="Z23" s="10"/>
      <c r="AA23" s="10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252">
      <c r="A24" s="11">
        <v>10</v>
      </c>
      <c r="B24" s="19" t="s">
        <v>29</v>
      </c>
      <c r="C24" s="20" t="s">
        <v>37</v>
      </c>
      <c r="D24" s="8" t="s">
        <v>25</v>
      </c>
      <c r="E24" s="9">
        <v>10</v>
      </c>
      <c r="F24" s="4">
        <v>315</v>
      </c>
      <c r="G24" s="4">
        <f t="shared" si="0"/>
        <v>3150</v>
      </c>
      <c r="U24" s="10"/>
      <c r="V24" s="10"/>
      <c r="W24" s="10"/>
      <c r="X24" s="10"/>
      <c r="Y24" s="10"/>
      <c r="Z24" s="10"/>
      <c r="AA24" s="10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252">
      <c r="A25" s="11">
        <v>11</v>
      </c>
      <c r="B25" s="19" t="s">
        <v>30</v>
      </c>
      <c r="C25" s="20" t="s">
        <v>35</v>
      </c>
      <c r="D25" s="8" t="s">
        <v>25</v>
      </c>
      <c r="E25" s="9">
        <v>10</v>
      </c>
      <c r="F25" s="4">
        <v>1200</v>
      </c>
      <c r="G25" s="4">
        <f t="shared" si="0"/>
        <v>12000</v>
      </c>
      <c r="U25" s="10"/>
      <c r="V25" s="10"/>
      <c r="W25" s="10"/>
      <c r="X25" s="10"/>
      <c r="Y25" s="10"/>
      <c r="Z25" s="10"/>
      <c r="AA25" s="10"/>
      <c r="AB25" s="4"/>
      <c r="AC25" s="4"/>
      <c r="AD25" s="4"/>
      <c r="AE25" s="36">
        <v>389</v>
      </c>
      <c r="AF25" s="4"/>
      <c r="AG25" s="4"/>
      <c r="AH25" s="4"/>
      <c r="AI25" s="4"/>
      <c r="AJ25" s="4"/>
      <c r="AK25" s="4"/>
      <c r="AL25" s="4"/>
      <c r="AM25" s="4"/>
    </row>
    <row r="26" spans="1:39" ht="252">
      <c r="A26" s="11">
        <v>12</v>
      </c>
      <c r="B26" s="19" t="s">
        <v>31</v>
      </c>
      <c r="C26" s="20" t="s">
        <v>36</v>
      </c>
      <c r="D26" s="8" t="s">
        <v>25</v>
      </c>
      <c r="E26" s="9">
        <v>2</v>
      </c>
      <c r="F26" s="4">
        <v>470</v>
      </c>
      <c r="G26" s="4">
        <f t="shared" si="0"/>
        <v>940</v>
      </c>
      <c r="U26" s="10"/>
      <c r="V26" s="10"/>
      <c r="W26" s="10"/>
      <c r="X26" s="10"/>
      <c r="Y26" s="10"/>
      <c r="Z26" s="10"/>
      <c r="AA26" s="10"/>
      <c r="AB26" s="4"/>
      <c r="AC26" s="4"/>
      <c r="AD26" s="4"/>
      <c r="AE26" s="36">
        <v>389</v>
      </c>
      <c r="AF26" s="4"/>
      <c r="AG26" s="4"/>
      <c r="AH26" s="4"/>
      <c r="AI26" s="4"/>
      <c r="AJ26" s="4"/>
      <c r="AK26" s="4"/>
      <c r="AL26" s="4"/>
      <c r="AM26" s="4"/>
    </row>
    <row r="27" spans="1:39" ht="48">
      <c r="A27" s="12">
        <v>13</v>
      </c>
      <c r="B27" s="16" t="s">
        <v>32</v>
      </c>
      <c r="C27" s="17" t="s">
        <v>38</v>
      </c>
      <c r="D27" s="8" t="s">
        <v>0</v>
      </c>
      <c r="E27" s="9">
        <v>520</v>
      </c>
      <c r="F27" s="4">
        <v>300</v>
      </c>
      <c r="G27" s="4">
        <f t="shared" si="0"/>
        <v>156000</v>
      </c>
      <c r="U27" s="38">
        <v>182</v>
      </c>
      <c r="V27" s="10"/>
      <c r="W27" s="10"/>
      <c r="X27" s="10"/>
      <c r="Y27" s="10">
        <v>290</v>
      </c>
      <c r="Z27" s="10">
        <v>289</v>
      </c>
      <c r="AA27" s="10"/>
      <c r="AB27" s="4"/>
      <c r="AC27" s="4"/>
      <c r="AD27" s="4"/>
      <c r="AE27" s="4"/>
      <c r="AF27" s="4">
        <v>247.8</v>
      </c>
      <c r="AG27" s="4"/>
      <c r="AH27" s="4">
        <v>190</v>
      </c>
      <c r="AI27" s="4"/>
      <c r="AJ27" s="4"/>
      <c r="AK27" s="4"/>
      <c r="AL27" s="4"/>
      <c r="AM27" s="4"/>
    </row>
    <row r="28" spans="1:39" ht="48">
      <c r="A28" s="11">
        <v>14</v>
      </c>
      <c r="B28" s="16" t="s">
        <v>33</v>
      </c>
      <c r="C28" s="17" t="s">
        <v>39</v>
      </c>
      <c r="D28" s="8" t="s">
        <v>0</v>
      </c>
      <c r="E28" s="9">
        <v>520</v>
      </c>
      <c r="F28" s="4">
        <v>300</v>
      </c>
      <c r="G28" s="4">
        <f t="shared" si="0"/>
        <v>156000</v>
      </c>
      <c r="U28" s="38">
        <v>182</v>
      </c>
      <c r="V28" s="10"/>
      <c r="W28" s="10"/>
      <c r="X28" s="10"/>
      <c r="Y28" s="10"/>
      <c r="Z28" s="10">
        <v>289</v>
      </c>
      <c r="AA28" s="10"/>
      <c r="AB28" s="4"/>
      <c r="AC28" s="4"/>
      <c r="AD28" s="4"/>
      <c r="AE28" s="4"/>
      <c r="AF28" s="4">
        <v>247.8</v>
      </c>
      <c r="AG28" s="4"/>
      <c r="AH28" s="4"/>
      <c r="AI28" s="4"/>
      <c r="AJ28" s="4"/>
      <c r="AK28" s="4"/>
      <c r="AL28" s="4"/>
      <c r="AM28" s="4"/>
    </row>
    <row r="29" spans="1:39" ht="48">
      <c r="A29" s="11">
        <v>15</v>
      </c>
      <c r="B29" s="16" t="s">
        <v>34</v>
      </c>
      <c r="C29" s="17" t="s">
        <v>40</v>
      </c>
      <c r="D29" s="8" t="s">
        <v>0</v>
      </c>
      <c r="E29" s="9">
        <v>300</v>
      </c>
      <c r="F29" s="4">
        <v>300</v>
      </c>
      <c r="G29" s="4">
        <f t="shared" si="0"/>
        <v>90000</v>
      </c>
      <c r="U29" s="38">
        <v>182</v>
      </c>
      <c r="V29" s="10"/>
      <c r="W29" s="10"/>
      <c r="X29" s="10"/>
      <c r="Y29" s="10">
        <v>290</v>
      </c>
      <c r="Z29" s="10">
        <v>289</v>
      </c>
      <c r="AA29" s="10"/>
      <c r="AB29" s="4"/>
      <c r="AC29" s="4"/>
      <c r="AD29" s="4"/>
      <c r="AE29" s="4"/>
      <c r="AF29" s="4">
        <v>247.8</v>
      </c>
      <c r="AG29" s="4"/>
      <c r="AH29" s="4">
        <v>190</v>
      </c>
      <c r="AI29" s="4"/>
      <c r="AJ29" s="4"/>
      <c r="AK29" s="4"/>
      <c r="AL29" s="4"/>
      <c r="AM29" s="4"/>
    </row>
    <row r="30" spans="1:39" ht="108">
      <c r="A30" s="11">
        <v>16</v>
      </c>
      <c r="B30" s="16" t="s">
        <v>41</v>
      </c>
      <c r="C30" s="17" t="s">
        <v>43</v>
      </c>
      <c r="D30" s="8" t="s">
        <v>42</v>
      </c>
      <c r="E30" s="9">
        <v>1300</v>
      </c>
      <c r="F30" s="4">
        <v>571</v>
      </c>
      <c r="G30" s="4">
        <f t="shared" ref="G30" si="2">E30*F30</f>
        <v>742300</v>
      </c>
      <c r="U30" s="10"/>
      <c r="V30" s="10"/>
      <c r="W30" s="10"/>
      <c r="X30" s="10"/>
      <c r="Y30" s="10"/>
      <c r="Z30" s="10">
        <v>560</v>
      </c>
      <c r="AA30" s="10"/>
      <c r="AB30" s="4"/>
      <c r="AC30" s="4"/>
      <c r="AD30" s="4"/>
      <c r="AE30" s="4"/>
      <c r="AF30" s="4"/>
      <c r="AG30" s="4"/>
      <c r="AH30" s="4"/>
      <c r="AI30" s="4"/>
      <c r="AJ30" s="4"/>
      <c r="AK30" s="36">
        <v>545</v>
      </c>
      <c r="AL30" s="4"/>
      <c r="AM30" s="4">
        <v>571</v>
      </c>
    </row>
    <row r="31" spans="1:39" ht="47.25">
      <c r="A31" s="11">
        <v>17</v>
      </c>
      <c r="B31" s="16" t="s">
        <v>44</v>
      </c>
      <c r="C31" s="16" t="s">
        <v>47</v>
      </c>
      <c r="D31" s="8" t="s">
        <v>0</v>
      </c>
      <c r="E31" s="9">
        <v>100</v>
      </c>
      <c r="F31" s="4">
        <v>100</v>
      </c>
      <c r="G31" s="4">
        <f t="shared" ref="G31:G34" si="3">E31*F31</f>
        <v>10000</v>
      </c>
      <c r="U31" s="10"/>
      <c r="V31" s="10"/>
      <c r="W31" s="10"/>
      <c r="X31" s="10"/>
      <c r="Y31" s="10"/>
      <c r="Z31" s="10"/>
      <c r="AA31" s="10"/>
      <c r="AB31" s="4"/>
      <c r="AC31" s="4"/>
      <c r="AD31" s="4"/>
      <c r="AE31" s="36">
        <v>38.9</v>
      </c>
      <c r="AF31" s="4"/>
      <c r="AG31" s="4"/>
      <c r="AH31" s="4"/>
      <c r="AI31" s="4"/>
      <c r="AJ31" s="4"/>
      <c r="AK31" s="4"/>
      <c r="AL31" s="4"/>
      <c r="AM31" s="4"/>
    </row>
    <row r="32" spans="1:39" ht="47.25">
      <c r="A32" s="11">
        <v>18</v>
      </c>
      <c r="B32" s="16" t="s">
        <v>44</v>
      </c>
      <c r="C32" s="16" t="s">
        <v>48</v>
      </c>
      <c r="D32" s="8" t="s">
        <v>0</v>
      </c>
      <c r="E32" s="9">
        <v>100</v>
      </c>
      <c r="F32" s="4">
        <v>200</v>
      </c>
      <c r="G32" s="4">
        <f t="shared" si="3"/>
        <v>20000</v>
      </c>
      <c r="U32" s="10"/>
      <c r="V32" s="10"/>
      <c r="W32" s="10"/>
      <c r="X32" s="10"/>
      <c r="Y32" s="10"/>
      <c r="Z32" s="10"/>
      <c r="AA32" s="10"/>
      <c r="AB32" s="4"/>
      <c r="AC32" s="4"/>
      <c r="AD32" s="4"/>
      <c r="AE32" s="36">
        <v>107</v>
      </c>
      <c r="AF32" s="4"/>
      <c r="AG32" s="4"/>
      <c r="AH32" s="4"/>
      <c r="AI32" s="4"/>
      <c r="AJ32" s="4"/>
      <c r="AK32" s="4"/>
      <c r="AL32" s="4"/>
      <c r="AM32" s="4"/>
    </row>
    <row r="33" spans="1:39" ht="89.25" customHeight="1">
      <c r="A33" s="11">
        <v>19</v>
      </c>
      <c r="B33" s="16" t="s">
        <v>59</v>
      </c>
      <c r="C33" s="16" t="s">
        <v>60</v>
      </c>
      <c r="D33" s="8" t="s">
        <v>0</v>
      </c>
      <c r="E33" s="9">
        <v>1025</v>
      </c>
      <c r="F33" s="4">
        <v>500</v>
      </c>
      <c r="G33" s="4">
        <f t="shared" si="3"/>
        <v>512500</v>
      </c>
      <c r="U33" s="10"/>
      <c r="V33" s="38">
        <v>135</v>
      </c>
      <c r="W33" s="10"/>
      <c r="X33" s="10"/>
      <c r="Y33" s="10"/>
      <c r="Z33" s="10">
        <v>165</v>
      </c>
      <c r="AA33" s="10"/>
      <c r="AB33" s="4"/>
      <c r="AC33" s="4"/>
      <c r="AD33" s="4"/>
      <c r="AE33" s="4">
        <v>336</v>
      </c>
      <c r="AF33" s="4">
        <v>177</v>
      </c>
      <c r="AG33" s="4"/>
      <c r="AH33" s="4"/>
      <c r="AI33" s="4"/>
      <c r="AJ33" s="4"/>
      <c r="AK33" s="4">
        <v>170</v>
      </c>
      <c r="AL33" s="4">
        <v>189</v>
      </c>
      <c r="AM33" s="4"/>
    </row>
    <row r="34" spans="1:39" ht="31.5">
      <c r="A34" s="11">
        <v>20</v>
      </c>
      <c r="B34" s="19" t="s">
        <v>45</v>
      </c>
      <c r="C34" s="19" t="s">
        <v>46</v>
      </c>
      <c r="D34" s="8" t="s">
        <v>0</v>
      </c>
      <c r="E34" s="9">
        <v>3100</v>
      </c>
      <c r="F34" s="21">
        <v>100</v>
      </c>
      <c r="G34" s="4">
        <f t="shared" si="3"/>
        <v>310000</v>
      </c>
      <c r="U34" s="10"/>
      <c r="V34" s="10"/>
      <c r="W34" s="10"/>
      <c r="X34" s="10"/>
      <c r="Y34" s="10"/>
      <c r="Z34" s="10">
        <v>33</v>
      </c>
      <c r="AA34" s="10"/>
      <c r="AB34" s="4"/>
      <c r="AC34" s="4"/>
      <c r="AD34" s="4"/>
      <c r="AE34" s="4">
        <v>29.5</v>
      </c>
      <c r="AF34" s="4">
        <v>36.799999999999997</v>
      </c>
      <c r="AG34" s="4"/>
      <c r="AH34" s="4"/>
      <c r="AI34" s="4">
        <v>75</v>
      </c>
      <c r="AJ34" s="36">
        <v>28</v>
      </c>
      <c r="AK34" s="4">
        <v>35</v>
      </c>
      <c r="AL34" s="4">
        <v>33.9</v>
      </c>
      <c r="AM34" s="4">
        <v>39</v>
      </c>
    </row>
    <row r="35" spans="1:39" ht="283.5">
      <c r="A35" s="11">
        <v>21</v>
      </c>
      <c r="B35" s="16" t="s">
        <v>49</v>
      </c>
      <c r="C35" s="16" t="s">
        <v>51</v>
      </c>
      <c r="D35" s="8" t="s">
        <v>0</v>
      </c>
      <c r="E35" s="9">
        <v>34</v>
      </c>
      <c r="F35" s="4">
        <v>16000</v>
      </c>
      <c r="G35" s="4">
        <f t="shared" ref="G35" si="4">E35*F35</f>
        <v>544000</v>
      </c>
      <c r="U35" s="10"/>
      <c r="V35" s="38">
        <v>3900</v>
      </c>
      <c r="W35" s="10"/>
      <c r="X35" s="10"/>
      <c r="Y35" s="10"/>
      <c r="Z35" s="10">
        <v>5322</v>
      </c>
      <c r="AA35" s="10">
        <v>6450</v>
      </c>
      <c r="AB35" s="4">
        <v>4640</v>
      </c>
      <c r="AC35" s="4">
        <v>5105</v>
      </c>
      <c r="AD35" s="4">
        <v>5110</v>
      </c>
      <c r="AE35" s="4">
        <v>5192</v>
      </c>
      <c r="AF35" s="4">
        <v>5060</v>
      </c>
      <c r="AG35" s="4"/>
      <c r="AH35" s="4"/>
      <c r="AI35" s="4"/>
      <c r="AJ35" s="4">
        <v>4400</v>
      </c>
      <c r="AK35" s="4">
        <v>5250</v>
      </c>
      <c r="AL35" s="4">
        <v>6877</v>
      </c>
      <c r="AM35" s="4"/>
    </row>
    <row r="36" spans="1:39" ht="283.5">
      <c r="A36" s="11">
        <v>22</v>
      </c>
      <c r="B36" s="16" t="s">
        <v>50</v>
      </c>
      <c r="C36" s="16" t="s">
        <v>52</v>
      </c>
      <c r="D36" s="8" t="s">
        <v>0</v>
      </c>
      <c r="E36" s="9">
        <v>21</v>
      </c>
      <c r="F36" s="4">
        <v>20000</v>
      </c>
      <c r="G36" s="4">
        <f t="shared" ref="G36:G37" si="5">E36*F36</f>
        <v>420000</v>
      </c>
      <c r="U36" s="10"/>
      <c r="V36" s="10">
        <v>12000</v>
      </c>
      <c r="W36" s="10"/>
      <c r="X36" s="10"/>
      <c r="Y36" s="10"/>
      <c r="Z36" s="10">
        <v>11877</v>
      </c>
      <c r="AA36" s="10">
        <v>13995</v>
      </c>
      <c r="AB36" s="4">
        <v>12075</v>
      </c>
      <c r="AC36" s="4">
        <v>12070</v>
      </c>
      <c r="AD36" s="4">
        <v>15015</v>
      </c>
      <c r="AE36" s="4">
        <v>12390</v>
      </c>
      <c r="AF36" s="4">
        <v>12075</v>
      </c>
      <c r="AG36" s="4"/>
      <c r="AH36" s="4"/>
      <c r="AI36" s="4"/>
      <c r="AJ36" s="36">
        <v>10500</v>
      </c>
      <c r="AK36" s="4">
        <v>12390</v>
      </c>
      <c r="AL36" s="4">
        <v>13480</v>
      </c>
      <c r="AM36" s="4"/>
    </row>
    <row r="37" spans="1:39" ht="110.25">
      <c r="A37" s="11">
        <v>23</v>
      </c>
      <c r="B37" s="6" t="s">
        <v>54</v>
      </c>
      <c r="C37" s="22" t="s">
        <v>55</v>
      </c>
      <c r="D37" s="23" t="s">
        <v>53</v>
      </c>
      <c r="E37" s="9">
        <v>885</v>
      </c>
      <c r="F37" s="10">
        <v>1500</v>
      </c>
      <c r="G37" s="4">
        <f t="shared" si="5"/>
        <v>1327500</v>
      </c>
      <c r="U37" s="10"/>
      <c r="V37" s="10"/>
      <c r="W37" s="10"/>
      <c r="X37" s="10"/>
      <c r="Y37" s="10"/>
      <c r="Z37" s="10">
        <v>616</v>
      </c>
      <c r="AA37" s="10"/>
      <c r="AB37" s="4"/>
      <c r="AC37" s="4"/>
      <c r="AD37" s="4"/>
      <c r="AE37" s="4"/>
      <c r="AF37" s="4"/>
      <c r="AG37" s="4">
        <v>1190</v>
      </c>
      <c r="AH37" s="4"/>
      <c r="AI37" s="4"/>
      <c r="AJ37" s="4"/>
      <c r="AK37" s="4">
        <v>540</v>
      </c>
      <c r="AL37" s="36">
        <v>526</v>
      </c>
      <c r="AM37" s="4">
        <v>650</v>
      </c>
    </row>
    <row r="38" spans="1:39" ht="94.5">
      <c r="A38" s="11">
        <v>24</v>
      </c>
      <c r="B38" s="6" t="s">
        <v>56</v>
      </c>
      <c r="C38" s="22" t="s">
        <v>57</v>
      </c>
      <c r="D38" s="23" t="s">
        <v>53</v>
      </c>
      <c r="E38" s="9">
        <v>30</v>
      </c>
      <c r="F38" s="10">
        <v>267</v>
      </c>
      <c r="G38" s="4">
        <f t="shared" ref="G38:G39" si="6">E38*F38</f>
        <v>8010</v>
      </c>
      <c r="U38" s="10"/>
      <c r="V38" s="10"/>
      <c r="W38" s="10"/>
      <c r="X38" s="10"/>
      <c r="Y38" s="10"/>
      <c r="Z38" s="10"/>
      <c r="AA38" s="10"/>
      <c r="AB38" s="4"/>
      <c r="AC38" s="4"/>
      <c r="AD38" s="4"/>
      <c r="AE38" s="4"/>
      <c r="AF38" s="4"/>
      <c r="AG38" s="4"/>
      <c r="AH38" s="4"/>
      <c r="AI38" s="4"/>
      <c r="AJ38" s="4"/>
      <c r="AK38" s="4">
        <v>220</v>
      </c>
      <c r="AL38" s="36">
        <v>89</v>
      </c>
      <c r="AM38" s="4"/>
    </row>
    <row r="39" spans="1:39" ht="67.5" customHeight="1">
      <c r="A39" s="11">
        <v>25</v>
      </c>
      <c r="B39" s="16" t="s">
        <v>61</v>
      </c>
      <c r="C39" s="16" t="s">
        <v>58</v>
      </c>
      <c r="D39" s="23" t="s">
        <v>53</v>
      </c>
      <c r="E39" s="9">
        <v>6100</v>
      </c>
      <c r="F39" s="4">
        <v>18</v>
      </c>
      <c r="G39" s="4">
        <f t="shared" si="6"/>
        <v>109800</v>
      </c>
      <c r="U39" s="10"/>
      <c r="V39" s="10"/>
      <c r="W39" s="10"/>
      <c r="X39" s="10"/>
      <c r="Y39" s="10"/>
      <c r="Z39" s="10"/>
      <c r="AA39" s="10"/>
      <c r="AB39" s="4"/>
      <c r="AC39" s="36">
        <v>17.98</v>
      </c>
      <c r="AD39" s="4"/>
      <c r="AE39" s="4"/>
      <c r="AF39" s="4">
        <v>18</v>
      </c>
      <c r="AG39" s="4"/>
      <c r="AH39" s="4"/>
      <c r="AI39" s="4"/>
      <c r="AJ39" s="4"/>
      <c r="AK39" s="4"/>
      <c r="AL39" s="4"/>
      <c r="AM39" s="4"/>
    </row>
    <row r="40" spans="1:39" ht="15.75">
      <c r="A40" s="24"/>
      <c r="B40" s="25"/>
      <c r="C40" s="25"/>
      <c r="D40" s="26"/>
      <c r="E40" s="27"/>
      <c r="F40" s="28"/>
      <c r="G40" s="29"/>
      <c r="U40" s="30"/>
      <c r="V40" s="30"/>
      <c r="W40" s="30"/>
      <c r="X40" s="30"/>
      <c r="Y40" s="30"/>
      <c r="Z40" s="30"/>
    </row>
    <row r="41" spans="1:39" s="35" customFormat="1" ht="18" customHeight="1">
      <c r="A41" s="34"/>
      <c r="B41" s="52" t="s">
        <v>79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39" s="33" customFormat="1" ht="18.75" customHeight="1">
      <c r="A42" s="31">
        <v>1</v>
      </c>
      <c r="B42" s="32" t="s">
        <v>98</v>
      </c>
      <c r="C42" s="32"/>
      <c r="D42" s="32"/>
      <c r="E42" s="32"/>
      <c r="F42" s="32"/>
      <c r="G42" s="32"/>
    </row>
    <row r="43" spans="1:39" s="33" customFormat="1" ht="15.75">
      <c r="A43" s="33">
        <v>2</v>
      </c>
      <c r="B43" s="33" t="s">
        <v>99</v>
      </c>
    </row>
    <row r="44" spans="1:39" s="33" customFormat="1" ht="15.75">
      <c r="A44" s="33">
        <v>3</v>
      </c>
      <c r="B44" s="33" t="s">
        <v>100</v>
      </c>
    </row>
    <row r="45" spans="1:39" s="33" customFormat="1" ht="15.75">
      <c r="A45" s="33">
        <v>4</v>
      </c>
      <c r="B45" s="33" t="s">
        <v>101</v>
      </c>
    </row>
    <row r="46" spans="1:39" s="33" customFormat="1" ht="15.75">
      <c r="A46" s="33">
        <v>5</v>
      </c>
      <c r="B46" s="33" t="s">
        <v>102</v>
      </c>
    </row>
    <row r="47" spans="1:39" s="33" customFormat="1" ht="15.75">
      <c r="A47" s="33">
        <v>6</v>
      </c>
      <c r="B47" s="33" t="s">
        <v>103</v>
      </c>
    </row>
    <row r="48" spans="1:39" s="33" customFormat="1" ht="15.75">
      <c r="A48" s="33">
        <v>7</v>
      </c>
      <c r="B48" s="33" t="s">
        <v>104</v>
      </c>
    </row>
    <row r="49" spans="1:9" s="33" customFormat="1" ht="15.75">
      <c r="A49" s="33">
        <v>8</v>
      </c>
      <c r="B49" s="33" t="s">
        <v>105</v>
      </c>
    </row>
    <row r="50" spans="1:9" s="33" customFormat="1" ht="15.75">
      <c r="A50" s="33">
        <v>9</v>
      </c>
      <c r="B50" s="33" t="s">
        <v>106</v>
      </c>
    </row>
    <row r="51" spans="1:9" s="33" customFormat="1" ht="15.75">
      <c r="A51" s="33">
        <v>10</v>
      </c>
      <c r="B51" s="33" t="s">
        <v>81</v>
      </c>
    </row>
    <row r="52" spans="1:9" s="33" customFormat="1" ht="15.75">
      <c r="A52" s="33">
        <v>11</v>
      </c>
      <c r="B52" s="33" t="s">
        <v>78</v>
      </c>
    </row>
    <row r="55" spans="1:9">
      <c r="C55" s="55" t="s">
        <v>107</v>
      </c>
      <c r="D55" s="55"/>
      <c r="E55" s="66"/>
      <c r="F55"/>
      <c r="G55" s="57" t="s">
        <v>108</v>
      </c>
      <c r="H55" s="57" t="s">
        <v>108</v>
      </c>
      <c r="I55" s="58"/>
    </row>
    <row r="56" spans="1:9">
      <c r="C56" s="59"/>
      <c r="D56" s="59"/>
      <c r="E56" s="60"/>
      <c r="F56"/>
      <c r="G56" s="60"/>
      <c r="H56" s="60"/>
      <c r="I56" s="58"/>
    </row>
    <row r="57" spans="1:9">
      <c r="C57" s="55" t="s">
        <v>109</v>
      </c>
      <c r="D57" s="55"/>
      <c r="E57" s="56"/>
      <c r="F57"/>
      <c r="G57" s="57" t="s">
        <v>110</v>
      </c>
      <c r="H57" s="57" t="s">
        <v>110</v>
      </c>
      <c r="I57" s="58"/>
    </row>
    <row r="58" spans="1:9">
      <c r="C58" s="61"/>
      <c r="D58" s="61"/>
      <c r="E58" s="62"/>
      <c r="F58"/>
      <c r="G58" s="63"/>
      <c r="H58" s="63"/>
      <c r="I58" s="64"/>
    </row>
    <row r="59" spans="1:9">
      <c r="C59" s="61" t="s">
        <v>111</v>
      </c>
      <c r="D59" s="61"/>
      <c r="E59" s="62"/>
      <c r="F59"/>
      <c r="G59" s="63" t="s">
        <v>112</v>
      </c>
      <c r="H59" s="63" t="s">
        <v>112</v>
      </c>
      <c r="I59" s="65"/>
    </row>
  </sheetData>
  <autoFilter ref="A14:AM53"/>
  <mergeCells count="6">
    <mergeCell ref="C57:D57"/>
    <mergeCell ref="C55:E55"/>
    <mergeCell ref="B41:Y41"/>
    <mergeCell ref="B7:I7"/>
    <mergeCell ref="B8:I8"/>
    <mergeCell ref="B9:I9"/>
  </mergeCells>
  <dataValidations count="1">
    <dataValidation allowBlank="1" showInputMessage="1" showErrorMessage="1" prompt="Введите наименование на гос.языке" sqref="B51 C55:D59"/>
  </dataValidations>
  <pageMargins left="0" right="0" top="0" bottom="0" header="0.31496062992125984" footer="0.31496062992125984"/>
  <pageSetup paperSize="9" scale="66" orientation="landscape" horizontalDpi="180" verticalDpi="180" r:id="rId1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2020-02-17T15:11:46Z</dcterms:modified>
</cp:coreProperties>
</file>