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ДЛ 2021 Госзаказ" sheetId="4" r:id="rId1"/>
  </sheets>
  <definedNames>
    <definedName name="_xlnm.Print_Area" localSheetId="0">'КДЛ 2021 Госзаказ'!$A$1:$I$36</definedName>
  </definedNames>
  <calcPr calcId="124519"/>
</workbook>
</file>

<file path=xl/calcChain.xml><?xml version="1.0" encoding="utf-8"?>
<calcChain xmlns="http://schemas.openxmlformats.org/spreadsheetml/2006/main">
  <c r="H25" i="4"/>
  <c r="H24"/>
  <c r="H23"/>
  <c r="H22"/>
  <c r="H21"/>
  <c r="H20"/>
  <c r="H19"/>
  <c r="H18"/>
  <c r="H17"/>
  <c r="H16"/>
  <c r="H15"/>
  <c r="H14"/>
  <c r="H13"/>
  <c r="H26" l="1"/>
</calcChain>
</file>

<file path=xl/sharedStrings.xml><?xml version="1.0" encoding="utf-8"?>
<sst xmlns="http://schemas.openxmlformats.org/spreadsheetml/2006/main" count="80" uniqueCount="54">
  <si>
    <t xml:space="preserve">Наименование  (МНН) </t>
  </si>
  <si>
    <t xml:space="preserve">Количество, объём </t>
  </si>
  <si>
    <t>Цена за единицу, тенге</t>
  </si>
  <si>
    <t>Сумма, утвержденная  для закупки, тенге</t>
  </si>
  <si>
    <t>Анализатор кислотно-щелочного баланса и электролитов Rapid Lab 348:</t>
  </si>
  <si>
    <t>Бумага для принтера</t>
  </si>
  <si>
    <t>5 рулонов в упаковке</t>
  </si>
  <si>
    <t>упак</t>
  </si>
  <si>
    <t>Упаковка буферов (Buffer pack)</t>
  </si>
  <si>
    <t>4 штуки в упаковке</t>
  </si>
  <si>
    <t>Wash /SD pack</t>
  </si>
  <si>
    <t>моющий раствор</t>
  </si>
  <si>
    <t>4*450мл</t>
  </si>
  <si>
    <t xml:space="preserve"> Рабочий раствор для заполнения электроды Na K Ca Cl</t>
  </si>
  <si>
    <t>депротеинизирующий раствор</t>
  </si>
  <si>
    <t>10*2мл</t>
  </si>
  <si>
    <t>Калий электрод</t>
  </si>
  <si>
    <t>натрий электрод</t>
  </si>
  <si>
    <t>RAPIDQC COMPLETE LEVEL 1  30*2,5 МЛ</t>
  </si>
  <si>
    <t>Контроль качества</t>
  </si>
  <si>
    <t>RAPIDQC COMPLETE LEVEL 2 30*2,5 МЛ</t>
  </si>
  <si>
    <t>RAPIDQC COMPLETE LEVEL3 ,  30*2,5 МЛ</t>
  </si>
  <si>
    <t>Комплект трубок насоса подачи пробы и реактивов</t>
  </si>
  <si>
    <t>1 штука</t>
  </si>
  <si>
    <t>шт</t>
  </si>
  <si>
    <t xml:space="preserve">Единица измерения </t>
  </si>
  <si>
    <t>№ лота</t>
  </si>
  <si>
    <t>Краткая характеристика (описание) товаров</t>
  </si>
  <si>
    <t>ИТОГО</t>
  </si>
  <si>
    <t>Предназначен для заполнения pH электродов анализатора газов крови, электролитов, метаболитов и CO-оксиметрии. Состав и фасовка: рабочий раствор для электрода pH (3 мл х 3): NaCl, Na2, НР04, КН2Р04, AgCl, консервант; канюля для заполнения электрода (3 шт.)</t>
  </si>
  <si>
    <t>Рабочий раствор для заполнения Рн электрод (РН Electrode Fill)</t>
  </si>
  <si>
    <t>Вкладыш эталонного электрода вместе с рабочим раствором КСl</t>
  </si>
  <si>
    <t>Предназначен для поддержания постоянного электрического потенциала. Состав и фасовка: кассета обслуживаемого опорного электрода II рода для электродов pH, Na+, K+, Ca++, Cl- (не менее 1 шт.); внутренний элемент обслуживаемого опорного электрода II рода для электродов pH, Na+, K+, Ca++, Cl- (не менее 1 шт.)</t>
  </si>
  <si>
    <t>ТОО LabMedTech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</si>
  <si>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</si>
  <si>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</si>
  <si>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</si>
  <si>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</si>
  <si>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</si>
  <si>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</si>
  <si>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</si>
  <si>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</si>
  <si>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</si>
  <si>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</si>
  <si>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>02.04.2021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</si>
  <si>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</si>
  <si>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</si>
  <si>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</si>
  <si>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</si>
  <si>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По лоту №1,2,3,4,5,6,7,8,9,10,11,12,13 признать победителем ТОО "LabMedTech", г. Нур-Султан, ЖМ Комсомольский, переулок Ләйлі-Мәжнүн, д.14, ВП1 на сумму 1 761 760,00 тенге</t>
  </si>
  <si>
    <t>Заместитель директора по контролю качества медицинских услуг и инновационной дейтельности</t>
  </si>
  <si>
    <t>Б.Абдуллаев</t>
  </si>
  <si>
    <t>Заведующая КДЛ</t>
  </si>
  <si>
    <t>Д.Нургазина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</si>
</sst>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2" fontId="6" fillId="0" borderId="0" applyFill="0" applyProtection="0"/>
    <xf numFmtId="0" fontId="4" fillId="0" borderId="0">
      <alignment horizontal="center"/>
    </xf>
    <xf numFmtId="0" fontId="4" fillId="0" borderId="0">
      <alignment horizontal="center"/>
    </xf>
    <xf numFmtId="165" fontId="1" fillId="0" borderId="0" applyFont="0" applyFill="0" applyBorder="0" applyAlignment="0" applyProtection="0"/>
    <xf numFmtId="0" fontId="1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 applyNumberFormat="0" applyFill="0" applyBorder="0" applyAlignment="0" applyProtection="0"/>
    <xf numFmtId="0" fontId="12" fillId="0" borderId="0" applyFill="0" applyBorder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164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" fillId="0" borderId="0">
      <alignment horizontal="center"/>
    </xf>
    <xf numFmtId="0" fontId="14" fillId="0" borderId="0"/>
  </cellStyleXfs>
  <cellXfs count="76">
    <xf numFmtId="0" fontId="0" fillId="0" borderId="0" xfId="0"/>
    <xf numFmtId="4" fontId="5" fillId="0" borderId="1" xfId="1" applyNumberFormat="1" applyFont="1" applyFill="1" applyBorder="1" applyAlignment="1">
      <alignment horizontal="center" vertical="top" wrapText="1"/>
    </xf>
    <xf numFmtId="2" fontId="8" fillId="0" borderId="1" xfId="2" applyFont="1" applyFill="1" applyBorder="1" applyAlignment="1" applyProtection="1">
      <alignment horizontal="center" vertical="top" wrapText="1"/>
    </xf>
    <xf numFmtId="2" fontId="8" fillId="0" borderId="1" xfId="2" applyFont="1" applyFill="1" applyBorder="1" applyAlignment="1" applyProtection="1">
      <alignment horizontal="center" vertical="center" wrapText="1"/>
    </xf>
    <xf numFmtId="2" fontId="8" fillId="2" borderId="1" xfId="2" applyFont="1" applyFill="1" applyBorder="1" applyAlignment="1" applyProtection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/>
    </xf>
    <xf numFmtId="2" fontId="10" fillId="0" borderId="0" xfId="2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164" fontId="10" fillId="0" borderId="1" xfId="21" applyFont="1" applyFill="1" applyBorder="1" applyAlignment="1" applyProtection="1">
      <alignment horizontal="center" vertical="top"/>
    </xf>
    <xf numFmtId="2" fontId="8" fillId="2" borderId="1" xfId="2" applyFont="1" applyFill="1" applyBorder="1" applyAlignment="1" applyProtection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8" fillId="2" borderId="2" xfId="2" applyFont="1" applyFill="1" applyBorder="1" applyAlignment="1" applyProtection="1">
      <alignment horizontal="center" vertical="top" wrapText="1"/>
    </xf>
    <xf numFmtId="2" fontId="8" fillId="2" borderId="4" xfId="2" applyFont="1" applyFill="1" applyBorder="1" applyAlignment="1" applyProtection="1">
      <alignment horizontal="center" vertical="top" wrapText="1"/>
    </xf>
    <xf numFmtId="2" fontId="7" fillId="0" borderId="2" xfId="2" applyFont="1" applyFill="1" applyBorder="1" applyAlignment="1" applyProtection="1">
      <alignment horizontal="center" vertical="top" wrapText="1"/>
    </xf>
    <xf numFmtId="2" fontId="7" fillId="0" borderId="3" xfId="2" applyFont="1" applyFill="1" applyBorder="1" applyAlignment="1" applyProtection="1">
      <alignment horizontal="center" vertical="top" wrapText="1"/>
    </xf>
    <xf numFmtId="2" fontId="7" fillId="0" borderId="4" xfId="2" applyFont="1" applyFill="1" applyBorder="1" applyAlignment="1" applyProtection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 wrapText="1"/>
    </xf>
    <xf numFmtId="2" fontId="8" fillId="0" borderId="1" xfId="2" applyFont="1" applyFill="1" applyBorder="1" applyAlignment="1" applyProtection="1">
      <alignment horizontal="center" wrapText="1"/>
    </xf>
    <xf numFmtId="2" fontId="8" fillId="0" borderId="1" xfId="2" applyNumberFormat="1" applyFont="1" applyFill="1" applyBorder="1" applyAlignment="1" applyProtection="1">
      <alignment horizontal="center"/>
    </xf>
    <xf numFmtId="4" fontId="8" fillId="0" borderId="1" xfId="1" applyNumberFormat="1" applyFont="1" applyFill="1" applyBorder="1" applyAlignment="1">
      <alignment horizontal="center" wrapText="1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/>
    <xf numFmtId="0" fontId="7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4" fontId="16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15" fillId="0" borderId="0" xfId="0" applyFont="1"/>
    <xf numFmtId="0" fontId="7" fillId="2" borderId="5" xfId="0" applyFont="1" applyFill="1" applyBorder="1" applyAlignment="1">
      <alignment horizontal="right" vertical="center"/>
    </xf>
    <xf numFmtId="0" fontId="2" fillId="0" borderId="0" xfId="0" applyFont="1" applyAlignment="1"/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4" fontId="16" fillId="2" borderId="0" xfId="0" applyNumberFormat="1" applyFont="1" applyFill="1" applyAlignment="1">
      <alignment vertical="center" wrapText="1"/>
    </xf>
    <xf numFmtId="0" fontId="9" fillId="2" borderId="0" xfId="0" applyFont="1" applyFill="1"/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7" fillId="2" borderId="0" xfId="0" applyNumberFormat="1" applyFont="1" applyFill="1" applyBorder="1" applyAlignment="1" applyProtection="1">
      <alignment horizontal="left" vertical="top" wrapText="1"/>
    </xf>
    <xf numFmtId="3" fontId="17" fillId="2" borderId="0" xfId="0" applyNumberFormat="1" applyFont="1" applyFill="1" applyBorder="1" applyAlignment="1">
      <alignment horizontal="center" vertical="top"/>
    </xf>
    <xf numFmtId="3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>
      <alignment horizontal="center" vertical="top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22983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2298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22983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2298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22983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2298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22983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2298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2298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Z37"/>
  <sheetViews>
    <sheetView tabSelected="1" view="pageBreakPreview" topLeftCell="A25" zoomScaleSheetLayoutView="100" workbookViewId="0">
      <selection activeCell="I11" sqref="I11"/>
    </sheetView>
  </sheetViews>
  <sheetFormatPr defaultRowHeight="15"/>
  <cols>
    <col min="1" max="1" width="4.7109375" customWidth="1"/>
    <col min="2" max="2" width="26" customWidth="1"/>
    <col min="3" max="3" width="19.5703125" customWidth="1"/>
    <col min="4" max="4" width="22.140625" customWidth="1"/>
    <col min="5" max="5" width="10.140625" style="18" customWidth="1"/>
    <col min="6" max="6" width="10.42578125" style="18" customWidth="1"/>
    <col min="7" max="7" width="13.5703125" style="18" customWidth="1"/>
    <col min="8" max="8" width="15.7109375" style="18" customWidth="1"/>
    <col min="9" max="9" width="11.42578125" customWidth="1"/>
  </cols>
  <sheetData>
    <row r="1" spans="1:26" s="37" customFormat="1" ht="15.75">
      <c r="C1" s="38" t="s">
        <v>34</v>
      </c>
      <c r="D1" s="39"/>
      <c r="G1" s="41" t="s">
        <v>35</v>
      </c>
      <c r="L1" s="38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spans="1:26" s="37" customFormat="1" ht="31.5" customHeight="1">
      <c r="C2" s="38" t="s">
        <v>36</v>
      </c>
      <c r="D2" s="39"/>
      <c r="G2" s="44" t="s">
        <v>37</v>
      </c>
      <c r="H2" s="44"/>
      <c r="I2" s="44"/>
      <c r="J2" s="44"/>
      <c r="K2" s="44"/>
      <c r="L2" s="44"/>
      <c r="M2" s="44"/>
      <c r="N2" s="44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s="37" customFormat="1" ht="15.75">
      <c r="C3" s="38" t="s">
        <v>38</v>
      </c>
      <c r="D3" s="39"/>
      <c r="G3" s="45" t="s">
        <v>39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3"/>
    </row>
    <row r="4" spans="1:26" s="37" customFormat="1" ht="15.75">
      <c r="C4" s="38" t="s">
        <v>34</v>
      </c>
      <c r="D4" s="39"/>
      <c r="G4" s="45" t="s">
        <v>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3"/>
    </row>
    <row r="5" spans="1:26" s="37" customFormat="1" ht="15.75">
      <c r="A5" s="46"/>
      <c r="C5" s="46"/>
      <c r="D5" s="47"/>
      <c r="E5" s="46"/>
      <c r="F5" s="41"/>
      <c r="G5" s="46"/>
      <c r="H5" s="40"/>
      <c r="J5" s="48"/>
      <c r="K5" s="48"/>
      <c r="L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3"/>
    </row>
    <row r="6" spans="1:26" s="37" customFormat="1" ht="15.75">
      <c r="A6" s="46"/>
      <c r="C6" s="46"/>
      <c r="D6" s="47"/>
      <c r="E6" s="46"/>
      <c r="F6" s="41"/>
      <c r="G6" s="46"/>
      <c r="H6" s="40"/>
      <c r="J6" s="48"/>
      <c r="K6" s="48"/>
      <c r="L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3"/>
    </row>
    <row r="7" spans="1:26">
      <c r="A7" s="49" t="s">
        <v>41</v>
      </c>
      <c r="B7" s="49"/>
      <c r="C7" s="49"/>
      <c r="D7" s="49"/>
      <c r="E7" s="49"/>
      <c r="F7" s="49"/>
      <c r="G7" s="49"/>
      <c r="H7" s="49"/>
      <c r="I7" s="49"/>
      <c r="J7" s="55"/>
      <c r="K7" s="55"/>
      <c r="L7" s="55"/>
      <c r="M7" s="55"/>
      <c r="N7" s="55"/>
    </row>
    <row r="8" spans="1:26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55"/>
      <c r="K8" s="55"/>
      <c r="L8" s="55"/>
      <c r="M8" s="55"/>
      <c r="N8" s="55"/>
    </row>
    <row r="9" spans="1:26">
      <c r="D9" s="50"/>
      <c r="E9"/>
      <c r="F9"/>
      <c r="G9"/>
      <c r="H9"/>
    </row>
    <row r="10" spans="1:26" s="53" customFormat="1">
      <c r="A10" s="51" t="s">
        <v>43</v>
      </c>
      <c r="B10" s="51"/>
      <c r="C10" s="52"/>
      <c r="D10" s="50"/>
      <c r="H10" s="54" t="s">
        <v>44</v>
      </c>
      <c r="I10" s="54"/>
    </row>
    <row r="11" spans="1:26" ht="31.5">
      <c r="A11" s="21" t="s">
        <v>26</v>
      </c>
      <c r="B11" s="22" t="s">
        <v>0</v>
      </c>
      <c r="C11" s="28" t="s">
        <v>27</v>
      </c>
      <c r="D11" s="29"/>
      <c r="E11" s="22" t="s">
        <v>25</v>
      </c>
      <c r="F11" s="22" t="s">
        <v>1</v>
      </c>
      <c r="G11" s="22" t="s">
        <v>2</v>
      </c>
      <c r="H11" s="1" t="s">
        <v>3</v>
      </c>
      <c r="I11" s="75" t="s">
        <v>33</v>
      </c>
    </row>
    <row r="12" spans="1:26" ht="18.75" customHeight="1">
      <c r="A12" s="25" t="s">
        <v>4</v>
      </c>
      <c r="B12" s="26"/>
      <c r="C12" s="26"/>
      <c r="D12" s="27"/>
      <c r="E12" s="2"/>
      <c r="F12" s="33"/>
      <c r="G12" s="34"/>
      <c r="H12" s="35"/>
      <c r="I12" s="31"/>
    </row>
    <row r="13" spans="1:26">
      <c r="A13" s="36">
        <v>1</v>
      </c>
      <c r="B13" s="20" t="s">
        <v>5</v>
      </c>
      <c r="C13" s="20" t="s">
        <v>6</v>
      </c>
      <c r="D13" s="4" t="s">
        <v>6</v>
      </c>
      <c r="E13" s="3" t="s">
        <v>7</v>
      </c>
      <c r="F13" s="3">
        <v>1</v>
      </c>
      <c r="G13" s="30">
        <v>7040</v>
      </c>
      <c r="H13" s="32">
        <f>SUM(F13)*G13</f>
        <v>7040</v>
      </c>
      <c r="I13" s="30">
        <v>7040</v>
      </c>
    </row>
    <row r="14" spans="1:26">
      <c r="A14" s="36">
        <v>2</v>
      </c>
      <c r="B14" s="4" t="s">
        <v>8</v>
      </c>
      <c r="C14" s="4" t="s">
        <v>9</v>
      </c>
      <c r="D14" s="4" t="s">
        <v>9</v>
      </c>
      <c r="E14" s="2" t="s">
        <v>7</v>
      </c>
      <c r="F14" s="3">
        <v>3</v>
      </c>
      <c r="G14" s="30">
        <v>88000</v>
      </c>
      <c r="H14" s="32">
        <f t="shared" ref="H14:H25" si="0">SUM(F14)*G14</f>
        <v>264000</v>
      </c>
      <c r="I14" s="30">
        <v>88000</v>
      </c>
    </row>
    <row r="15" spans="1:26">
      <c r="A15" s="36">
        <v>3</v>
      </c>
      <c r="B15" s="20" t="s">
        <v>10</v>
      </c>
      <c r="C15" s="20" t="s">
        <v>11</v>
      </c>
      <c r="D15" s="20" t="s">
        <v>12</v>
      </c>
      <c r="E15" s="3" t="s">
        <v>7</v>
      </c>
      <c r="F15" s="3">
        <v>6</v>
      </c>
      <c r="G15" s="30">
        <v>114400</v>
      </c>
      <c r="H15" s="32">
        <f t="shared" si="0"/>
        <v>686400</v>
      </c>
      <c r="I15" s="30">
        <v>114400</v>
      </c>
    </row>
    <row r="16" spans="1:26" ht="36">
      <c r="A16" s="36">
        <v>4</v>
      </c>
      <c r="B16" s="4" t="s">
        <v>13</v>
      </c>
      <c r="C16" s="4" t="s">
        <v>13</v>
      </c>
      <c r="D16" s="4" t="s">
        <v>13</v>
      </c>
      <c r="E16" s="2" t="s">
        <v>7</v>
      </c>
      <c r="F16" s="3">
        <v>1</v>
      </c>
      <c r="G16" s="30">
        <v>40480</v>
      </c>
      <c r="H16" s="32">
        <f t="shared" si="0"/>
        <v>40480</v>
      </c>
      <c r="I16" s="30">
        <v>40480</v>
      </c>
    </row>
    <row r="17" spans="1:26" ht="73.5" customHeight="1">
      <c r="A17" s="36">
        <v>5</v>
      </c>
      <c r="B17" s="4" t="s">
        <v>30</v>
      </c>
      <c r="C17" s="23" t="s">
        <v>29</v>
      </c>
      <c r="D17" s="24"/>
      <c r="E17" s="2" t="s">
        <v>7</v>
      </c>
      <c r="F17" s="3">
        <v>1</v>
      </c>
      <c r="G17" s="30">
        <v>24640</v>
      </c>
      <c r="H17" s="32">
        <f t="shared" si="0"/>
        <v>24640</v>
      </c>
      <c r="I17" s="30">
        <v>24640</v>
      </c>
    </row>
    <row r="18" spans="1:26">
      <c r="A18" s="36">
        <v>6</v>
      </c>
      <c r="B18" s="4" t="s">
        <v>14</v>
      </c>
      <c r="C18" s="4"/>
      <c r="D18" s="4" t="s">
        <v>15</v>
      </c>
      <c r="E18" s="2" t="s">
        <v>7</v>
      </c>
      <c r="F18" s="3">
        <v>3</v>
      </c>
      <c r="G18" s="30">
        <v>35200</v>
      </c>
      <c r="H18" s="32">
        <f t="shared" si="0"/>
        <v>105600</v>
      </c>
      <c r="I18" s="30">
        <v>35200</v>
      </c>
    </row>
    <row r="19" spans="1:26">
      <c r="A19" s="36">
        <v>7</v>
      </c>
      <c r="B19" s="4" t="s">
        <v>16</v>
      </c>
      <c r="C19" s="4" t="s">
        <v>16</v>
      </c>
      <c r="D19" s="4" t="s">
        <v>16</v>
      </c>
      <c r="E19" s="2" t="s">
        <v>7</v>
      </c>
      <c r="F19" s="3">
        <v>1</v>
      </c>
      <c r="G19" s="30">
        <v>96800</v>
      </c>
      <c r="H19" s="32">
        <f t="shared" si="0"/>
        <v>96800</v>
      </c>
      <c r="I19" s="30">
        <v>96800</v>
      </c>
    </row>
    <row r="20" spans="1:26">
      <c r="A20" s="36">
        <v>8</v>
      </c>
      <c r="B20" s="4" t="s">
        <v>17</v>
      </c>
      <c r="C20" s="4" t="s">
        <v>17</v>
      </c>
      <c r="D20" s="4" t="s">
        <v>17</v>
      </c>
      <c r="E20" s="2" t="s">
        <v>7</v>
      </c>
      <c r="F20" s="3">
        <v>1</v>
      </c>
      <c r="G20" s="30">
        <v>119680</v>
      </c>
      <c r="H20" s="32">
        <f t="shared" si="0"/>
        <v>119680</v>
      </c>
      <c r="I20" s="30">
        <v>119680</v>
      </c>
    </row>
    <row r="21" spans="1:26" ht="87.75" customHeight="1">
      <c r="A21" s="36">
        <v>9</v>
      </c>
      <c r="B21" s="20" t="s">
        <v>31</v>
      </c>
      <c r="C21" s="23" t="s">
        <v>32</v>
      </c>
      <c r="D21" s="24"/>
      <c r="E21" s="2" t="s">
        <v>7</v>
      </c>
      <c r="F21" s="3">
        <v>1</v>
      </c>
      <c r="G21" s="30">
        <v>153120</v>
      </c>
      <c r="H21" s="32">
        <f t="shared" si="0"/>
        <v>153120</v>
      </c>
      <c r="I21" s="30">
        <v>153120</v>
      </c>
    </row>
    <row r="22" spans="1:26" ht="24">
      <c r="A22" s="36">
        <v>10</v>
      </c>
      <c r="B22" s="4" t="s">
        <v>18</v>
      </c>
      <c r="C22" s="4" t="s">
        <v>18</v>
      </c>
      <c r="D22" s="4" t="s">
        <v>19</v>
      </c>
      <c r="E22" s="2" t="s">
        <v>7</v>
      </c>
      <c r="F22" s="3">
        <v>1</v>
      </c>
      <c r="G22" s="30">
        <v>61600</v>
      </c>
      <c r="H22" s="32">
        <f t="shared" si="0"/>
        <v>61600</v>
      </c>
      <c r="I22" s="30">
        <v>61600</v>
      </c>
    </row>
    <row r="23" spans="1:26" ht="24">
      <c r="A23" s="36">
        <v>11</v>
      </c>
      <c r="B23" s="4" t="s">
        <v>20</v>
      </c>
      <c r="C23" s="4" t="s">
        <v>20</v>
      </c>
      <c r="D23" s="4" t="s">
        <v>19</v>
      </c>
      <c r="E23" s="2" t="s">
        <v>7</v>
      </c>
      <c r="F23" s="3">
        <v>1</v>
      </c>
      <c r="G23" s="30">
        <v>61600</v>
      </c>
      <c r="H23" s="32">
        <f t="shared" si="0"/>
        <v>61600</v>
      </c>
      <c r="I23" s="30">
        <v>61600</v>
      </c>
    </row>
    <row r="24" spans="1:26" ht="24">
      <c r="A24" s="36">
        <v>12</v>
      </c>
      <c r="B24" s="4" t="s">
        <v>21</v>
      </c>
      <c r="C24" s="4" t="s">
        <v>21</v>
      </c>
      <c r="D24" s="4" t="s">
        <v>19</v>
      </c>
      <c r="E24" s="2" t="s">
        <v>7</v>
      </c>
      <c r="F24" s="3">
        <v>1</v>
      </c>
      <c r="G24" s="30">
        <v>61600</v>
      </c>
      <c r="H24" s="32">
        <f t="shared" si="0"/>
        <v>61600</v>
      </c>
      <c r="I24" s="30">
        <v>61600</v>
      </c>
    </row>
    <row r="25" spans="1:26" ht="36">
      <c r="A25" s="36">
        <v>13</v>
      </c>
      <c r="B25" s="4" t="s">
        <v>22</v>
      </c>
      <c r="C25" s="4" t="s">
        <v>22</v>
      </c>
      <c r="D25" s="4" t="s">
        <v>23</v>
      </c>
      <c r="E25" s="2" t="s">
        <v>24</v>
      </c>
      <c r="F25" s="3">
        <v>1</v>
      </c>
      <c r="G25" s="30">
        <v>79200</v>
      </c>
      <c r="H25" s="32">
        <f t="shared" si="0"/>
        <v>79200</v>
      </c>
      <c r="I25" s="30">
        <v>79200</v>
      </c>
    </row>
    <row r="26" spans="1:26">
      <c r="A26" s="5"/>
      <c r="B26" s="9" t="s">
        <v>28</v>
      </c>
      <c r="C26" s="6"/>
      <c r="D26" s="7"/>
      <c r="E26" s="8"/>
      <c r="F26" s="8"/>
      <c r="G26" s="10"/>
      <c r="H26" s="19">
        <f>SUM(H13:H25)</f>
        <v>1761760</v>
      </c>
      <c r="I26" s="30"/>
    </row>
    <row r="27" spans="1:26">
      <c r="A27" s="11"/>
      <c r="B27" s="12"/>
      <c r="C27" s="13"/>
      <c r="D27" s="14"/>
      <c r="E27" s="15"/>
      <c r="F27" s="15"/>
      <c r="G27" s="16"/>
      <c r="H27" s="17"/>
    </row>
    <row r="28" spans="1:26" s="37" customFormat="1">
      <c r="A28" s="46"/>
      <c r="B28" s="56" t="s">
        <v>45</v>
      </c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6" s="37" customFormat="1" ht="34.5" customHeight="1">
      <c r="A29" s="48">
        <v>1</v>
      </c>
      <c r="B29" s="56" t="s">
        <v>49</v>
      </c>
      <c r="C29" s="58"/>
      <c r="D29" s="58"/>
      <c r="E29" s="58"/>
      <c r="F29" s="58"/>
      <c r="G29" s="58"/>
      <c r="H29" s="58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</row>
    <row r="30" spans="1:26" s="37" customFormat="1" ht="33" customHeight="1">
      <c r="A30" s="48">
        <v>2</v>
      </c>
      <c r="B30" s="56" t="s">
        <v>46</v>
      </c>
      <c r="C30" s="56"/>
      <c r="D30" s="56"/>
      <c r="E30" s="56"/>
      <c r="F30" s="56"/>
      <c r="G30" s="56"/>
      <c r="H30" s="56"/>
      <c r="I30" s="56"/>
      <c r="J30" s="74"/>
      <c r="K30" s="74"/>
      <c r="L30" s="74"/>
      <c r="M30" s="74"/>
      <c r="N30" s="74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6" s="37" customFormat="1">
      <c r="D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3"/>
    </row>
    <row r="32" spans="1:26" s="37" customFormat="1" ht="28.5" customHeight="1">
      <c r="A32" s="61"/>
      <c r="B32" s="62" t="s">
        <v>50</v>
      </c>
      <c r="C32" s="62"/>
      <c r="D32" s="62"/>
      <c r="F32" s="64"/>
      <c r="G32" s="43"/>
      <c r="H32" s="63" t="s">
        <v>51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43"/>
    </row>
    <row r="33" spans="1:26" s="37" customFormat="1">
      <c r="A33" s="61"/>
      <c r="B33" s="66"/>
      <c r="C33" s="66"/>
      <c r="D33" s="67"/>
      <c r="F33" s="64"/>
      <c r="H33" s="67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43"/>
    </row>
    <row r="34" spans="1:26" s="37" customFormat="1">
      <c r="A34" s="61"/>
      <c r="B34" s="62" t="s">
        <v>52</v>
      </c>
      <c r="C34" s="62"/>
      <c r="D34" s="68"/>
      <c r="H34" s="63" t="s">
        <v>53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43"/>
    </row>
    <row r="35" spans="1:26" s="37" customFormat="1">
      <c r="A35" s="69"/>
      <c r="B35" s="38"/>
      <c r="C35" s="38"/>
      <c r="D35" s="70"/>
      <c r="H35" s="38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71"/>
      <c r="X35" s="65"/>
      <c r="Y35" s="65"/>
      <c r="Z35" s="43"/>
    </row>
    <row r="36" spans="1:26" s="37" customFormat="1">
      <c r="A36" s="72"/>
      <c r="B36" s="38" t="s">
        <v>47</v>
      </c>
      <c r="C36" s="38"/>
      <c r="D36" s="70"/>
      <c r="H36" s="38" t="s">
        <v>48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43"/>
    </row>
    <row r="37" spans="1:26">
      <c r="F37"/>
      <c r="G37"/>
      <c r="H37"/>
    </row>
  </sheetData>
  <mergeCells count="15">
    <mergeCell ref="B32:D32"/>
    <mergeCell ref="B34:C34"/>
    <mergeCell ref="B30:I30"/>
    <mergeCell ref="C21:D21"/>
    <mergeCell ref="J2:N2"/>
    <mergeCell ref="A10:B10"/>
    <mergeCell ref="H10:I10"/>
    <mergeCell ref="G2:I2"/>
    <mergeCell ref="A7:I7"/>
    <mergeCell ref="A8:I8"/>
    <mergeCell ref="B28:I28"/>
    <mergeCell ref="B29:I29"/>
    <mergeCell ref="C17:D17"/>
    <mergeCell ref="A12:D12"/>
    <mergeCell ref="C11:D11"/>
  </mergeCells>
  <dataValidations count="1">
    <dataValidation allowBlank="1" showInputMessage="1" showErrorMessage="1" prompt="Введите наименование на гос.языке" sqref="C33:C36 B32:B36 B28:B30"/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КДЛ 2021 Госзаказ</vt:lpstr>
      <vt:lpstr>'КДЛ 2021 Госзаказ'!Область_печати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2021-04-05T03:49:11Z</dcterms:modified>
</cp:coreProperties>
</file>