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E15" i="1"/>
  <c r="G15" i="1" s="1"/>
  <c r="E14" i="1"/>
  <c r="G14" i="1" s="1"/>
  <c r="E13" i="1"/>
  <c r="E12" i="1"/>
  <c r="G13" i="1" l="1"/>
  <c r="G12" i="1" l="1"/>
</calcChain>
</file>

<file path=xl/sharedStrings.xml><?xml version="1.0" encoding="utf-8"?>
<sst xmlns="http://schemas.openxmlformats.org/spreadsheetml/2006/main" count="67" uniqueCount="60">
  <si>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</si>
  <si>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</si>
  <si>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</si>
  <si>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</si>
  <si>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</si>
  <si>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</si>
  <si>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</si>
  <si>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</si>
  <si>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</si>
  <si>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</si>
  <si>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</si>
  <si>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</si>
  <si>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</si>
  <si>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Ед. измер.</t>
  </si>
  <si>
    <t>"___" _______________ 2021г.</t>
  </si>
  <si>
    <t>1.</t>
  </si>
  <si>
    <t>медицинских изделий</t>
  </si>
  <si>
    <t>2.</t>
  </si>
  <si>
    <t>Директор ГКП на ПХВ «Многопрофильная городская больница №1»</t>
  </si>
  <si>
    <t>____________________ М.Абдуов</t>
  </si>
  <si>
    <t>Протокол пересмотра итогов закупа способом запроса ценовых предложений</t>
  </si>
  <si>
    <t>Повязка адгезивная для покрытия ран 9*30см</t>
  </si>
  <si>
    <t>Повязка стерильная эластичная фиксирующая для ран на нетканой основе, пористый, эластичный материал на нетканой основе 100%  полиэстер. Размер повязки: 9см х 30см, размер впитывающей подушечки 25см х 5см.  Прокладочная бумага: перфорированный полиэтилен низкой плотности/Airlaid. Клейкая лента: гипоаллергенный, акрилатный клей. Повязка гипоаллергенная, воздухопроницаемая, обеспечивает непроницаемый барьер для жидкостей, бактерий и вирусов.</t>
  </si>
  <si>
    <t>шт</t>
  </si>
  <si>
    <t>Повязка адгезивная для покрытия ран 9*25 см</t>
  </si>
  <si>
    <t xml:space="preserve"> Повязка стерильная эластичная фиксирующая для ран на нетканой основе, пористый, эластичный материал на нетканой основе 100%  полиэстер. Размер повязки: 9см х 25см, размер впитывающей подушечки 20см х 5см.  Прокладочная бумага: перфорированный полиэтилен низкой плотности/Airlaid. Клейкая лента: гипоаллергенный, акрилатный клей. Повязка гипоаллергенная, воздухопроницаемая, обеспечивает непроницаемый барьер для жидкостей, бактерий и вирусов.</t>
  </si>
  <si>
    <t>Повязка адгезивная для покрытия ран 9*20 см</t>
  </si>
  <si>
    <t>Повязка стерильная эластичная фиксирующая для ран на нетканой основе, пористый, эластичный материал на нетканой основе 100%  полиэстер. Размер повязки: 9см х 20см, размер впитывающей подушечки 15см х 5см.  Прокладочная бумага: перфорированный полиэтилен низкой плотности/Airlaid. Клейкая лента: гипоаллергенный, акрилатный клей. Повязка гипоаллергенная, воздухопроницаемая, обеспечивает непроницаемый барьер для жидкостей, бактерий и вирусов.</t>
  </si>
  <si>
    <t>повязка для фиксации в/в катетеров 8,5*7</t>
  </si>
  <si>
    <t>Прозрачная пленочная повязка с кромкой или рамкой для закрытия ран и фиксации катетеров, стерильная, однократного применения, размер 8,5см х 7см. Пленка  состоит из тонкого слоя прокладки с гипоаллергичным адгезивом из вещества, не содержащего латекс. По краям пленки  с кромкой есть выемки, и она укреплена мягкой полоской из ткани, чтобы обеспечить большую герметичность в области вокруг катетера и других устройств. Повязка воздухопроницаема, что обеспечивает хорошее проникновение кислорода и водяных паров. Повязка не промокает и является непроницаемой для жидкостей, бактерий и вирусов. Неповрежденная повязка защищает рану от внешнего загрязнения.</t>
  </si>
  <si>
    <t>Контактная накладка на рану с мягким силиконовым покрытием (с одной стороны), размеры 10 см х 18 см</t>
  </si>
  <si>
    <t>Состоит из следующих компонентов:
1. Слой Safetac®, контактирующий с поверхностью раны.
2.   Пористая, прозрачная и гибкая полиамидная сетка с открытой ячеистой структурой.
3. Safetac - это уникальная запатентованная технология адгезии, сводящая к минимуму болевые ощущения и риск травмирования раны.
Не является абсорбирующей повязкой. Открытая ячеистая структура пропускает экссудат в вертикальном направлении во вторичный поглощающий слой, который во избежание мацерации следует менять по мере необходимости в соответствии с состоянием раны и количеством экссудата.
Целостность повязки  снижает необходимость частой смены первичной повязки и позволяет безболезненно менять вторичную повязку по мере необходимости. Можно применять под давящей повязкой.  
На поверхность повязки  и под нее можно наносить препараты местного действия, например, стероидные, антимикробные, гидрогели. Характеризуется высокой прозрачностью и адгезивными свойствами.</t>
  </si>
  <si>
    <t>Абсорбирующая самоклеющаяся силиконовая повязка с дополнительной фиксацией по периметру, размеры   15 см х 20 см</t>
  </si>
  <si>
    <t>1. мягко приклеивается к сухим поверхностям, таким как кожа, но не к влажным поверхностям, таким как открытые раны,
2. прилегает к порам кожи, покрывая большую поверхность кожи и распределяя силу отлипания при удалении для предупреждения повреждения кожи,
3. герметично фиксируется вокруг раны, предупреждая протекание экссудата и снижая, таким образом, риск мацерации. 
Состоит из:
1. слоя по технологии Safetac для наложения на раны,
2. гибкой абсорбирующей прокладки в три слоя: пористый полиуретан, нетканый распределяющий слой и слой со сверхадсорбирующими полиуретановыми волокнами                                                                                                   3. дополнительная фиксация по периметру (border)</t>
  </si>
  <si>
    <t xml:space="preserve">повязка контурная 1м*1м </t>
  </si>
  <si>
    <t>Стерильные повязки белого цвета, изготовленные из хлопка и пропитанные гидрогелем на основе 1% Melaleucaalt. (TeeTreeOil), натуральных компонентов. Стерильная повязка обеспечиваетзащиту от бактериальных инфекций. Не прилипает к коже. Повязка  быстро охлаждает  температуру кожи  до 15 °C в течение 60 секунд, устраняет боль, предотвращает обезвоживание, распространение ожога  и защиту кожи от повреждений. Полностью прилегает к коже, принимая анатомическую форму. Не токсична, не раздражает кожу, безопасна для детей, не оставляет пятен, экологически чистая, биоразлагаемая. Метод  стерилизации: рН – гамма-облучение. Срок годности 5 лет. Размеры: 1м Х 1м.Вес: 900 гр.</t>
  </si>
  <si>
    <t>стерильная повязка для лица 20 см*45см</t>
  </si>
  <si>
    <t>Стерильные, эластичные повязки белого цвета, изготовленные из полиуретана и пропитанные гидрогелем на основе 1% Melaleucaalt. (TeeTreeOil), натуральных компонентов. Стерильная повязка обеспечиваетзащиту от бактериальных инфекций. Не прилипает к коже. Повязка  быстро охлаждает  температуру кожи  до 15 °C в течение 60 секунд, устраняет боль, предотвращает обезвоживание, распространение ожога  и защиту кожи от повреждений. Полностью прилегает к коже, принимая анатомическую форму. Не токсична, не раздражает кожу, безопасна для детей, не оставляет пятен, экологически чистая, биоразлагаемая. Метод  стерилизации: рН – гамма-облучение. Срок годности 5 лет. Размеры: 200мм Х 450мм. с соответствующими отверстиями для органов дыхания и зрения. Вес: 270 гр.</t>
  </si>
  <si>
    <t xml:space="preserve">Прямоугольные пластины, длина 140+/-14мм, ширина 120 +/-12мм </t>
  </si>
  <si>
    <t>Эластичная пергаментообразная пленка толщиной 500(+/-15)мкм, имеющая форму прямоугольной пластины  длина 140+/-14мм, ширина 120 +/-12мм, имеющий в составе гиалуроновую кислоту 90% и коллаген 10%. Пластины должны быть в стерильной индивидуальной упаковке по 3 штуки.</t>
  </si>
  <si>
    <t>упак</t>
  </si>
  <si>
    <t>ИП "VASKEN"</t>
  </si>
  <si>
    <t>ТОО "ФАРМАКС-2"</t>
  </si>
  <si>
    <t>ТОО "Skin Care Shop"</t>
  </si>
  <si>
    <t>ТОО "Medical Supply Management"</t>
  </si>
  <si>
    <t>ТОО "Формат НС"</t>
  </si>
  <si>
    <t>05.05.2021 г.</t>
  </si>
  <si>
    <t>По лотам №5,6,9 признать победителем ТОО "Skin Care Shop", г.Нур-Султан, ул.38, д.23, кв.158, на сумму 1 047 500 тенге.</t>
  </si>
  <si>
    <t>По лотам №2,3 признать победителем ИП "VASKEN", г.Нур-Султан, ул.Сембинова, д.7, на сумму 316 442 тенге.</t>
  </si>
  <si>
    <t>По лоту №7 закуп признать не состоявшимися по причине не представления ценовых предложений потенциальными поставщиками.</t>
  </si>
  <si>
    <t>3.</t>
  </si>
  <si>
    <t>4.</t>
  </si>
  <si>
    <t>5.</t>
  </si>
  <si>
    <t>Заместитель директора по ЛПР</t>
  </si>
  <si>
    <t>Ж.Бапанов</t>
  </si>
  <si>
    <t>Заведующая аптекой</t>
  </si>
  <si>
    <t>М.Абуова</t>
  </si>
  <si>
    <t>По лоту №8 отклонить ценовое предложение ТОО "Формат НС"ввиду истечения срока действия  регистрационного удостоверения, не представлено документальное подтверждение о ввозе МИ в течение срока действия регистрационного удостоверения</t>
  </si>
  <si>
    <t>6.</t>
  </si>
  <si>
    <t>По лотам №1,4 признать победителем ТОО "Формат НС", г.Нур-Султан, пр.Сарыарка, д.31/2, ВП-24, на сумму 459 550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</si>
</sst>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2" fontId="12" fillId="0" borderId="1" xfId="0" applyNumberFormat="1" applyFont="1" applyFill="1" applyBorder="1" applyAlignment="1">
      <alignment vertical="top" wrapText="1"/>
    </xf>
    <xf numFmtId="2" fontId="12" fillId="0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/>
    <xf numFmtId="3" fontId="10" fillId="2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22" zoomScale="80" zoomScaleNormal="80" workbookViewId="0">
      <selection activeCell="B22" sqref="B22:G22"/>
    </sheetView>
  </sheetViews>
  <sheetFormatPr defaultColWidth="8.85546875" defaultRowHeight="15" x14ac:dyDescent="0.25"/>
  <cols>
    <col min="1" max="1" width="5.28515625" customWidth="1"/>
    <col min="2" max="2" width="26.140625" customWidth="1"/>
    <col min="3" max="3" width="74.28515625" customWidth="1"/>
    <col min="4" max="4" width="8.5703125" customWidth="1"/>
    <col min="5" max="5" width="13" customWidth="1"/>
    <col min="6" max="6" width="13.42578125" customWidth="1"/>
    <col min="7" max="7" width="17" customWidth="1"/>
    <col min="8" max="10" width="11.140625" customWidth="1"/>
    <col min="11" max="11" width="13.28515625" customWidth="1"/>
    <col min="12" max="12" width="12.42578125" customWidth="1"/>
  </cols>
  <sheetData>
    <row r="1" spans="1:12" x14ac:dyDescent="0.25">
      <c r="F1" s="2" t="s">
        <v>12</v>
      </c>
    </row>
    <row r="2" spans="1:12" x14ac:dyDescent="0.25">
      <c r="F2" s="2" t="s">
        <v>18</v>
      </c>
    </row>
    <row r="3" spans="1:12" x14ac:dyDescent="0.25">
      <c r="F3" s="2" t="s">
        <v>19</v>
      </c>
    </row>
    <row r="4" spans="1:12" x14ac:dyDescent="0.25">
      <c r="F4" s="2" t="s">
        <v>14</v>
      </c>
    </row>
    <row r="5" spans="1:12" x14ac:dyDescent="0.25">
      <c r="C5" s="3"/>
      <c r="D5" s="3"/>
      <c r="E5" s="3"/>
      <c r="F5" s="3"/>
    </row>
    <row r="6" spans="1:12" ht="15" customHeight="1" x14ac:dyDescent="0.25">
      <c r="A6" s="45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5" customHeight="1" x14ac:dyDescent="0.25">
      <c r="A7" s="45" t="s">
        <v>16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x14ac:dyDescent="0.25">
      <c r="A8" s="46" t="s">
        <v>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x14ac:dyDescent="0.25">
      <c r="A9" s="2"/>
      <c r="D9" s="1"/>
    </row>
    <row r="10" spans="1:12" x14ac:dyDescent="0.25">
      <c r="A10" s="4" t="s">
        <v>6</v>
      </c>
      <c r="D10" s="1"/>
      <c r="G10" s="4"/>
      <c r="H10" s="4"/>
      <c r="I10" s="4"/>
      <c r="J10" s="4"/>
      <c r="K10" s="4"/>
      <c r="L10" s="16" t="s">
        <v>46</v>
      </c>
    </row>
    <row r="11" spans="1:12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25" t="s">
        <v>41</v>
      </c>
      <c r="I11" s="25" t="s">
        <v>44</v>
      </c>
      <c r="J11" s="25" t="s">
        <v>45</v>
      </c>
      <c r="K11" s="25" t="s">
        <v>43</v>
      </c>
      <c r="L11" s="25" t="s">
        <v>42</v>
      </c>
    </row>
    <row r="12" spans="1:12" ht="78.75" customHeight="1" x14ac:dyDescent="0.25">
      <c r="A12" s="12">
        <v>1</v>
      </c>
      <c r="B12" s="29" t="s">
        <v>21</v>
      </c>
      <c r="C12" s="37" t="s">
        <v>22</v>
      </c>
      <c r="D12" s="29" t="s">
        <v>23</v>
      </c>
      <c r="E12" s="32">
        <f>1200*70%</f>
        <v>840</v>
      </c>
      <c r="F12" s="33">
        <v>280</v>
      </c>
      <c r="G12" s="23">
        <f>E12*F12</f>
        <v>235200</v>
      </c>
      <c r="H12" s="24">
        <v>253</v>
      </c>
      <c r="I12" s="24"/>
      <c r="J12" s="42">
        <v>250</v>
      </c>
      <c r="K12" s="24"/>
      <c r="L12" s="27"/>
    </row>
    <row r="13" spans="1:12" ht="78" customHeight="1" x14ac:dyDescent="0.25">
      <c r="A13" s="12">
        <v>2</v>
      </c>
      <c r="B13" s="29" t="s">
        <v>24</v>
      </c>
      <c r="C13" s="37" t="s">
        <v>25</v>
      </c>
      <c r="D13" s="29" t="s">
        <v>23</v>
      </c>
      <c r="E13" s="32">
        <f>1700*70%</f>
        <v>1190</v>
      </c>
      <c r="F13" s="33">
        <v>280</v>
      </c>
      <c r="G13" s="23">
        <f t="shared" ref="G13:G20" si="0">E13*F13</f>
        <v>333200</v>
      </c>
      <c r="H13" s="36">
        <v>231</v>
      </c>
      <c r="I13" s="26"/>
      <c r="J13" s="26">
        <v>240</v>
      </c>
      <c r="K13" s="26"/>
      <c r="L13" s="26"/>
    </row>
    <row r="14" spans="1:12" ht="76.5" customHeight="1" x14ac:dyDescent="0.25">
      <c r="A14" s="12">
        <v>3</v>
      </c>
      <c r="B14" s="29" t="s">
        <v>26</v>
      </c>
      <c r="C14" s="37" t="s">
        <v>27</v>
      </c>
      <c r="D14" s="29" t="s">
        <v>23</v>
      </c>
      <c r="E14" s="32">
        <f>280*70%</f>
        <v>196</v>
      </c>
      <c r="F14" s="33">
        <v>280</v>
      </c>
      <c r="G14" s="23">
        <f t="shared" si="0"/>
        <v>54880</v>
      </c>
      <c r="H14" s="36">
        <v>212</v>
      </c>
      <c r="I14" s="26"/>
      <c r="J14" s="26">
        <v>240</v>
      </c>
      <c r="K14" s="26"/>
      <c r="L14" s="26"/>
    </row>
    <row r="15" spans="1:12" ht="102" customHeight="1" x14ac:dyDescent="0.25">
      <c r="A15" s="12">
        <v>4</v>
      </c>
      <c r="B15" s="30" t="s">
        <v>28</v>
      </c>
      <c r="C15" s="38" t="s">
        <v>29</v>
      </c>
      <c r="D15" s="34" t="s">
        <v>23</v>
      </c>
      <c r="E15" s="32">
        <f>3100*70%</f>
        <v>2170</v>
      </c>
      <c r="F15" s="35">
        <v>330</v>
      </c>
      <c r="G15" s="23">
        <f t="shared" si="0"/>
        <v>716100</v>
      </c>
      <c r="H15" s="26"/>
      <c r="I15" s="26">
        <v>293</v>
      </c>
      <c r="J15" s="36">
        <v>115</v>
      </c>
      <c r="K15" s="26"/>
      <c r="L15" s="26">
        <v>318</v>
      </c>
    </row>
    <row r="16" spans="1:12" ht="186" customHeight="1" x14ac:dyDescent="0.25">
      <c r="A16" s="12">
        <v>5</v>
      </c>
      <c r="B16" s="29" t="s">
        <v>30</v>
      </c>
      <c r="C16" s="39" t="s">
        <v>31</v>
      </c>
      <c r="D16" s="29" t="s">
        <v>23</v>
      </c>
      <c r="E16" s="32">
        <v>70</v>
      </c>
      <c r="F16" s="33">
        <v>5900</v>
      </c>
      <c r="G16" s="23">
        <f t="shared" si="0"/>
        <v>413000</v>
      </c>
      <c r="H16" s="26"/>
      <c r="I16" s="26"/>
      <c r="J16" s="26"/>
      <c r="K16" s="36">
        <v>5900</v>
      </c>
      <c r="L16" s="26"/>
    </row>
    <row r="17" spans="1:16" ht="116.25" customHeight="1" x14ac:dyDescent="0.25">
      <c r="A17" s="12">
        <v>6</v>
      </c>
      <c r="B17" s="29" t="s">
        <v>32</v>
      </c>
      <c r="C17" s="39" t="s">
        <v>33</v>
      </c>
      <c r="D17" s="29" t="s">
        <v>23</v>
      </c>
      <c r="E17" s="32">
        <v>35</v>
      </c>
      <c r="F17" s="33">
        <v>6800</v>
      </c>
      <c r="G17" s="23">
        <f t="shared" si="0"/>
        <v>238000</v>
      </c>
      <c r="H17" s="26"/>
      <c r="I17" s="26"/>
      <c r="J17" s="26"/>
      <c r="K17" s="36">
        <v>6800</v>
      </c>
      <c r="L17" s="26"/>
    </row>
    <row r="18" spans="1:16" ht="116.25" customHeight="1" x14ac:dyDescent="0.25">
      <c r="A18" s="12">
        <v>7</v>
      </c>
      <c r="B18" s="31" t="s">
        <v>34</v>
      </c>
      <c r="C18" s="40" t="s">
        <v>35</v>
      </c>
      <c r="D18" s="29" t="s">
        <v>23</v>
      </c>
      <c r="E18" s="32">
        <v>35</v>
      </c>
      <c r="F18" s="33">
        <v>35000</v>
      </c>
      <c r="G18" s="23">
        <f t="shared" si="0"/>
        <v>1225000</v>
      </c>
      <c r="H18" s="26"/>
      <c r="I18" s="26"/>
      <c r="J18" s="26"/>
      <c r="K18" s="26"/>
      <c r="L18" s="26"/>
    </row>
    <row r="19" spans="1:16" ht="116.25" customHeight="1" x14ac:dyDescent="0.25">
      <c r="A19" s="12">
        <v>8</v>
      </c>
      <c r="B19" s="31" t="s">
        <v>36</v>
      </c>
      <c r="C19" s="40" t="s">
        <v>37</v>
      </c>
      <c r="D19" s="29" t="s">
        <v>23</v>
      </c>
      <c r="E19" s="32">
        <v>25</v>
      </c>
      <c r="F19" s="33">
        <v>12800</v>
      </c>
      <c r="G19" s="23">
        <f t="shared" si="0"/>
        <v>320000</v>
      </c>
      <c r="H19" s="26"/>
      <c r="I19" s="26"/>
      <c r="J19" s="52">
        <v>10000</v>
      </c>
      <c r="K19" s="26"/>
      <c r="L19" s="26"/>
    </row>
    <row r="20" spans="1:16" ht="51.75" customHeight="1" x14ac:dyDescent="0.25">
      <c r="A20" s="12">
        <v>9</v>
      </c>
      <c r="B20" s="31" t="s">
        <v>38</v>
      </c>
      <c r="C20" s="41" t="s">
        <v>39</v>
      </c>
      <c r="D20" s="29" t="s">
        <v>40</v>
      </c>
      <c r="E20" s="32">
        <v>5</v>
      </c>
      <c r="F20" s="33">
        <v>79300</v>
      </c>
      <c r="G20" s="23">
        <f t="shared" si="0"/>
        <v>396500</v>
      </c>
      <c r="H20" s="26"/>
      <c r="I20" s="26"/>
      <c r="J20" s="26"/>
      <c r="K20" s="36">
        <v>79300</v>
      </c>
      <c r="L20" s="26"/>
    </row>
    <row r="21" spans="1:16" ht="17.25" customHeight="1" x14ac:dyDescent="0.25">
      <c r="A21" s="17"/>
      <c r="B21" s="18"/>
      <c r="C21" s="18"/>
      <c r="D21" s="19"/>
      <c r="E21" s="20"/>
      <c r="F21" s="20"/>
      <c r="G21" s="21"/>
      <c r="H21" s="21"/>
      <c r="I21" s="21"/>
      <c r="J21" s="21"/>
      <c r="K21" s="21"/>
    </row>
    <row r="22" spans="1:16" ht="22.5" customHeight="1" x14ac:dyDescent="0.25">
      <c r="A22" s="6"/>
      <c r="B22" s="47" t="s">
        <v>8</v>
      </c>
      <c r="C22" s="47"/>
      <c r="D22" s="47"/>
      <c r="E22" s="47"/>
      <c r="F22" s="47"/>
      <c r="G22" s="47"/>
      <c r="H22" s="22"/>
      <c r="I22" s="28"/>
      <c r="J22" s="28"/>
      <c r="K22" s="28"/>
    </row>
    <row r="23" spans="1:16" ht="18" customHeight="1" x14ac:dyDescent="0.25">
      <c r="A23" s="13" t="s">
        <v>15</v>
      </c>
      <c r="B23" s="50" t="s">
        <v>59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6" ht="18" customHeight="1" x14ac:dyDescent="0.25">
      <c r="A24" s="13" t="s">
        <v>17</v>
      </c>
      <c r="B24" s="50" t="s">
        <v>48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6" ht="18" customHeight="1" x14ac:dyDescent="0.25">
      <c r="A25" s="13" t="s">
        <v>50</v>
      </c>
      <c r="B25" s="50" t="s">
        <v>47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6" ht="18" customHeight="1" x14ac:dyDescent="0.25">
      <c r="A26" s="13" t="s">
        <v>51</v>
      </c>
      <c r="B26" s="47" t="s">
        <v>49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1:16" ht="30" customHeight="1" x14ac:dyDescent="0.25">
      <c r="A27" s="13" t="s">
        <v>52</v>
      </c>
      <c r="B27" s="47" t="s">
        <v>57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43"/>
      <c r="N27" s="43"/>
      <c r="O27" s="43"/>
      <c r="P27" s="43"/>
    </row>
    <row r="28" spans="1:16" ht="23.25" customHeight="1" x14ac:dyDescent="0.25">
      <c r="A28" s="7" t="s">
        <v>58</v>
      </c>
      <c r="B28" s="48" t="s">
        <v>9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6" ht="13.5" customHeight="1" x14ac:dyDescent="0.25">
      <c r="A29" s="7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6" ht="15.75" customHeight="1" x14ac:dyDescent="0.25">
      <c r="A30" s="7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6" ht="15.75" customHeight="1" x14ac:dyDescent="0.25">
      <c r="A31" s="7"/>
      <c r="B31" s="49" t="s">
        <v>53</v>
      </c>
      <c r="C31" s="49"/>
      <c r="D31" s="10" t="s">
        <v>54</v>
      </c>
      <c r="E31" s="14"/>
      <c r="F31" s="14"/>
      <c r="G31" s="14"/>
      <c r="H31" s="14"/>
      <c r="I31" s="14"/>
      <c r="J31" s="14"/>
      <c r="K31" s="14"/>
    </row>
    <row r="32" spans="1:16" ht="15" customHeight="1" x14ac:dyDescent="0.25">
      <c r="A32" s="8"/>
      <c r="B32" s="9"/>
      <c r="C32" s="9"/>
      <c r="E32" s="9"/>
      <c r="F32" s="9"/>
    </row>
    <row r="33" spans="1:12" ht="15" customHeight="1" x14ac:dyDescent="0.25">
      <c r="A33" s="8"/>
      <c r="B33" s="49" t="s">
        <v>55</v>
      </c>
      <c r="C33" s="49"/>
      <c r="D33" s="10" t="s">
        <v>56</v>
      </c>
      <c r="E33" s="9"/>
      <c r="F33" s="9"/>
    </row>
    <row r="34" spans="1:12" ht="15" customHeight="1" x14ac:dyDescent="0.25">
      <c r="B34" s="11"/>
      <c r="C34" s="11"/>
      <c r="D34" s="2"/>
      <c r="E34" s="15"/>
      <c r="F34" s="3"/>
      <c r="G34" s="10"/>
      <c r="H34" s="10"/>
      <c r="I34" s="10"/>
      <c r="J34" s="10"/>
      <c r="K34" s="10"/>
    </row>
    <row r="35" spans="1:12" x14ac:dyDescent="0.25">
      <c r="B35" s="11" t="s">
        <v>10</v>
      </c>
      <c r="C35" s="11"/>
      <c r="D35" s="2" t="s">
        <v>11</v>
      </c>
      <c r="E35" s="15"/>
      <c r="F35" s="3"/>
      <c r="G35" s="2"/>
      <c r="H35" s="2"/>
      <c r="I35" s="2"/>
      <c r="J35" s="2"/>
      <c r="K35" s="2"/>
    </row>
    <row r="37" spans="1:12" x14ac:dyDescent="0.25">
      <c r="B37" s="47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9" spans="1:12" x14ac:dyDescent="0.25">
      <c r="B39" s="47"/>
      <c r="C39" s="47"/>
      <c r="D39" s="47"/>
      <c r="E39" s="47"/>
      <c r="F39" s="47"/>
      <c r="G39" s="47"/>
      <c r="H39" s="22"/>
      <c r="I39" s="28"/>
      <c r="J39" s="28"/>
      <c r="K39" s="28"/>
    </row>
    <row r="45" spans="1:12" x14ac:dyDescent="0.25">
      <c r="B45" s="2"/>
    </row>
    <row r="46" spans="1:12" x14ac:dyDescent="0.25">
      <c r="B46" s="2"/>
    </row>
    <row r="47" spans="1:12" x14ac:dyDescent="0.25">
      <c r="B47" s="2"/>
    </row>
    <row r="48" spans="1:12" x14ac:dyDescent="0.25">
      <c r="B48" s="2"/>
    </row>
  </sheetData>
  <mergeCells count="14">
    <mergeCell ref="A6:L6"/>
    <mergeCell ref="A7:L7"/>
    <mergeCell ref="A8:L8"/>
    <mergeCell ref="B39:G39"/>
    <mergeCell ref="B22:G22"/>
    <mergeCell ref="B28:L28"/>
    <mergeCell ref="B31:C31"/>
    <mergeCell ref="B23:L23"/>
    <mergeCell ref="B24:L24"/>
    <mergeCell ref="B25:L25"/>
    <mergeCell ref="B26:P26"/>
    <mergeCell ref="B33:C33"/>
    <mergeCell ref="B37:L37"/>
    <mergeCell ref="B27:L27"/>
  </mergeCells>
  <dataValidations xWindow="643" yWindow="356" count="1">
    <dataValidation allowBlank="1" showInputMessage="1" showErrorMessage="1" prompt="Введите наименование на гос.языке" sqref="B39 B12 B22:B25 B33:C35"/>
  </dataValidations>
  <pageMargins left="0" right="0" top="0.35433070866141736" bottom="0.35433070866141736" header="0.31496062992125984" footer="0.31496062992125984"/>
  <pageSetup paperSize="9" scale="65" orientation="landscape" horizontalDpi="180" verticalDpi="180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2021-05-06T05:42:53Z</dcterms:modified>
</cp:coreProperties>
</file>