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17400" windowHeight="8070" tabRatio="930"/>
  </bookViews>
  <sheets>
    <sheet name="акушерский" sheetId="17" r:id="rId1"/>
  </sheets>
  <definedNames>
    <definedName name="_xlnm._FilterDatabase" localSheetId="0" hidden="1">акушерский!$A$10:$AC$37</definedName>
    <definedName name="_xlnm.Print_Area" localSheetId="0">акушерский!$A$1:$I$44</definedName>
  </definedNames>
  <calcPr calcId="124519" refMode="R1C1"/>
</workbook>
</file>

<file path=xl/calcChain.xml><?xml version="1.0" encoding="utf-8"?>
<calcChain xmlns="http://schemas.openxmlformats.org/spreadsheetml/2006/main">
  <c r="H32" i="17"/>
  <c r="H31"/>
  <c r="H30"/>
  <c r="H29"/>
  <c r="H28"/>
  <c r="H27"/>
  <c r="H26"/>
  <c r="H25"/>
  <c r="H24"/>
  <c r="H23"/>
  <c r="H22"/>
  <c r="H21"/>
  <c r="F20"/>
  <c r="H19"/>
  <c r="F18"/>
  <c r="H17"/>
  <c r="H16"/>
  <c r="H15"/>
  <c r="H14"/>
  <c r="H13"/>
  <c r="H12"/>
  <c r="H11"/>
  <c r="H20" l="1"/>
  <c r="H18"/>
</calcChain>
</file>

<file path=xl/sharedStrings.xml><?xml version="1.0" encoding="utf-8"?>
<sst xmlns="http://schemas.openxmlformats.org/spreadsheetml/2006/main" count="98" uniqueCount="71">
  <si>
    <t xml:space="preserve">Наименование  (МНН) </t>
  </si>
  <si>
    <t>Единица измерения (в соответствии с ОКЕИ)</t>
  </si>
  <si>
    <t>шт</t>
  </si>
  <si>
    <t>уп</t>
  </si>
  <si>
    <t>№п/п</t>
  </si>
  <si>
    <t>штука</t>
  </si>
  <si>
    <t>упаковка</t>
  </si>
  <si>
    <t xml:space="preserve">контуры дыхательные </t>
  </si>
  <si>
    <t xml:space="preserve">клинки для ларингоскопа </t>
  </si>
  <si>
    <t xml:space="preserve">ларингеальная маска </t>
  </si>
  <si>
    <t>маска для для назального SIPAP , размер S</t>
  </si>
  <si>
    <t xml:space="preserve">маска для назального SIPAP , размер M </t>
  </si>
  <si>
    <t>Назальная кислородная канюля</t>
  </si>
  <si>
    <t>Канюля назальная кислородная, кислородная трубка, длина 2,0±0,1 метра, с не сминаемым внутренним просветом "звездчатого" сечения, приспособление для фиксации за ушной раковиной</t>
  </si>
  <si>
    <t>Трубка эндотрахеальная с манжетой №7,0</t>
  </si>
  <si>
    <t>Эндотрахеальная (оральная/назальная) трубка, изготовлена из силиконизированного ПВХ с манжетой .
•Силиконизирована для легкой интубации и прохода аспирационных катетеров.
•Черный маркер глубины интубации, расположенный в 3 мм. от манжеты, способствует точному размещению конца трубки в трахее.
•Чувствительный пилот-баллон дает точное представление о надувании манжеты, а также имеет маркировку с указанием типа манжеты , размера трубки и диаметра манжеты в покое. В упаковке 10 штук. Размер 10,2*30мм</t>
  </si>
  <si>
    <t>Трубка эндотрахеальная с манжетой №7,5</t>
  </si>
  <si>
    <t>Трубка эндотрахеальная с манжетой №8</t>
  </si>
  <si>
    <t>Трубка эндотрахеальная с манжетой №2</t>
  </si>
  <si>
    <t>Эндотрахеальная трубка без манжеты №3,5</t>
  </si>
  <si>
    <t xml:space="preserve">Трубка эндотрахеальная (без манжеты) , силиконизированная однократного применения, стерильная размером (мм):  3,0 </t>
  </si>
  <si>
    <t>Эндотрахеальная трубка без манжеты №3</t>
  </si>
  <si>
    <t>Эндотрахеальная трубка без манжеты №2,5</t>
  </si>
  <si>
    <t>Трубка эндотрахеальная (без манжеты) , силиконизированная однократного применения, стерильная размером (мм):  2,5</t>
  </si>
  <si>
    <t>Эндотрахеальная трубка без манжеты № 4,0</t>
  </si>
  <si>
    <t>Трубка эндотрахеальная (без манжеты) , силиконизированная однократного применения, стерильная размером (мм):  4,0</t>
  </si>
  <si>
    <t xml:space="preserve">Держатель фиксатор для шлангов дыхательного контура </t>
  </si>
  <si>
    <t xml:space="preserve">Контур дыхательный неонатальный </t>
  </si>
  <si>
    <t>Воздуховод. Размер 5 (12,0см). Фиолетовый</t>
  </si>
  <si>
    <t xml:space="preserve">Воздуховод Гведела для обеспечения проходимости дыхательных путей  и прохождения дыхательных газов в легкие пациента при анестезии,  вентиляции и реанимационных действиях (без герметизации перехода гортань-трахея). Воздуховод орофарингеальный с ограничительным эллиптическим  кольцом, с анатомическим изгибом, с  изолированным воздуховодным каналом эллиптического сечения. Конструкция цельнолитая  из разнородных материалов: пластик с термопластичным интегрированными в пластик покрытием на ограничительном кольце, загубнике,  дистальном кончике воздуховода и с внутренней стороны воздуховода. Размер 5 (ISO 12,0 см), цвет фиолетовый, вес не более 15,2 г. Материал: полипропилен, эластомер. Упаковка: клинически чистая, 70 шт. Срок годности (срок гарантии): 5 лет от даты изготовления. </t>
  </si>
  <si>
    <t>Воздуховод. Размер 4 (10,0см). Цвет красный</t>
  </si>
  <si>
    <t xml:space="preserve">Воздуховод Гведела для обеспечения проходимости дыхательных путей  и прохождения дыхательных газов в легкие пациента при анестезии,  вентиляции и реанимационных действиях (без герметизации перехода гортань-трахея). Воздуховод орофарингеальный с ограничительным эллиптическим  кольцом, с анатомическим изгибом, с  изолированным воздуховодным каналом эллиптического сечения. Воздуховод орофарингеальный цельнолитой, с обязательным наличием атравматичного термопластичного наконечника из отдельного синтетического атравматичного материала спаянного с основной частью воздуховода. Размер 4 (ISO 10,0 см), цвет красный, вес не более 13,8 г. Материал: полипропилен, эластомер. Упаковка: клинически чистая, 90 шт.  Срок годности (срок гарантии): 5 лет от даты изготовления. </t>
  </si>
  <si>
    <t>Контур дыхательный для соединения аппаратов НДА и ИВЛ с пациентом. Контур дыхательный анестезиологический реверсивный  конфигурируемый Compact II для взрослых. Диаметр 22мм. Длина контура до 2,0м в растянутом состоянии, угловой переходник к интубационной трубке с портом Луер с герметизирующим "not  loosing" колпачком,  с защитно-тестирующей  крышкой  на У-образном параллельном соединителе, коннекция 22М/15F, коннекция линий контура 22 F. Материал: полипропилен, без латекса. Упаковка: индивидуальная, клинически чистая, 70 шт. Срок годности (срок гарантии): 5 лет от даты изготовления.Коробка снабжена: 1. Фильтром на 168 ч  2. Надгортанный воздуховод I-GEL</t>
  </si>
  <si>
    <t xml:space="preserve">Фильтр дыхательный контура дыхательного вирусобактериальный электростатический для защиты пациента, персонала, аппаратуры в дыхательных и анестезиологических контурах, для взрослых Сlear-Guard 3  с портом Луер Лок с герметизирующим "not  loosing" колпачком,  с антиокклюзионным механизмом, с внутренними ламелями и диффузором распределения потока, соединение 22F/15M - 22M/15F, эффективность фильтрации не менее 99,99 %, сопротивление потоку (30л/мин) не более 0,9см  H20,  объем не более 60мл, масса не более 28г, минимальный дыхательный объем 150мл. Эффективное время работы 24 часа.Материал: полипропилен, акрил, керамика. Упаковка: индивидуальная, клинически чистая, 150шт. Срок годности (срок гарантии): 5 лет от даты изготовления.  Коробка снабжена фильтром 168 ч </t>
  </si>
  <si>
    <t>Маска для вентиляции лёгких для новорожденных  для дыхательного контура с универсальным генератором потока. Носовая маска анатомической треугольной формы с лепестковой профилированной манжетой. Монтируется на посадочное место универсального генератора потока. Маска прозрачная, мягкая, атравматичная, размер  S малый, цветоиндикация - светло-розовая. Манжета маски лепестковая со сложной конфигурацией в районе верхней части носа, верхняя часть манжеты имеет армирование цилиндрическими (более плотными) вставками - по три  с каждой из трёх сторон манжеты, для обеспечения большей герметичности. Основание маски прямоугольное с посадочным размером: Ш=16,8±0,2 мм, Д=10,0±0,2 мм., имеет изгиб для более плотного прилегания при установке контура на пациенте. Материал: силикон, твёрдость по Шору 50. Упаковка: индивидуальная, клинически чистая, 30шт. Срок годности (срок гарантии): 5 лет от даты изготовления.</t>
  </si>
  <si>
    <t>Маска для вентиляции лёгких для новорожденных  для дыхательного контура с универсальным генератором потока. Носовая маска анатомической треугольной формы с лепестковой профилированной манжетой. Монтируется на посадочное место универсального генератора потока. Маска прозрачная, мягкая, атравматичная, размер  М средний, цветоиндикация - голубая. Манжета маски лепестковая со сложной конфигурацией в районе верхней части носа, верхняя часть манжеты имеет армирование цилиндрическими (более плотными) вставками - по три  с каждой из трёх сторон манжеты, для обеспечения большей герметичности. Основание маски прямоугольное с посадочным размером: Ш=16,8±0,2 мм, Д=10,0±0,2 мм, имеет изгиб для более плотного прилегания при установке контура на пациенте. Материал: силикон, твёрдость по Шору 50. Упаковка: индивидуальная, клинически чистая, 30шт. Срок годности (срок гарантии): 5 лет от даты изготовления.</t>
  </si>
  <si>
    <t xml:space="preserve">Клинок  ларингоскопический для ларингоскопа для раскрытия ларингоскопической картины и обеспечения интубации трахеи.   Клинок  ларингоскопический Миллера, прямой, пластиковый, совместимый с рукоятками стандарта ISO7376-3 с зелёной маркировкой, с фиброоптикой с передней и боковой засветкой, шариковая защёлка для фиксации в рукоятке, размер 0. Материал: полипропилен, акрил. Упаковка: индивидуальная, клинически чистая, 70 шт. Срок годности (срок гарантии): 5 лет от даты изготовления. </t>
  </si>
  <si>
    <t xml:space="preserve">Клинок  ларингоскопический для ларингоскопа для раскрытия ларингоскопической картины и обеспечения интубации трахеи.   Клинок  ларингоскопический Миллера, прямой, пластиковый, совместимый с рукоятками стандарта ISO7376-3 с зелёной маркировкой, с фиброоптикой с передней и боковой засветкой, шариковая защёлка для фиксации в рукоятке, размер 1. Материал: полипропилен, акрил. Упаковка: индивидуальная, клинически чистая, 70 шт. Срок годности (срок гарантии): 5 лет от даты изготовления. </t>
  </si>
  <si>
    <t>Ларингеальная маска для обеспечения проходимости дыхательных путей. Классическая ларингеальная маска Solus для взрослых средняя, размер 4 (50 - 70кг) с манжетой   резистентной к закиси азота, анатомической формы с низкофрикционным концом, твердая задняя панель для облегченного введения маски, на воздуховоде маски информация: о размере маски, о массе пациента (определяет размер), о объёме шприца для надутия манжеты - от правильного выбора шприца зависит давление в манжете, которое не должно превышать 60см Н2О. Линия раздувания манжеты интегрирована в стенку воздуховода. Клапан-индикатор подкачивания и определения состояния манжеты снабжен депрессором красного цвета (цвет определяет тип маски) для выравнивания давления в манжете. Прозрачный воздуховод с жестким проксимальным коннектором 15М  для подсоединения контура дыхательного имеет симметричные приливы мониторинга положения манжеты и несмещающей отстыковки контура. Материал: маска  выполнена из имплантационного нетоксичного ПВХ, с манжетой резистивной к закиси азота. Упаковка: индивидуальная, стерильная, 20шт. Срок стерильности (срок гарантии) 3года. от даты выпуска.</t>
  </si>
  <si>
    <t xml:space="preserve">Держатель-фиксатор для шлангов дыхательного контура nFlow. Открытая шапочка  размер 1  для пациентов с окружностью головы 24-26см,  цвет тёмно-серый. Шапочка имеет атравматичный подворот шириной 27мм, выполнена из высококачественного хлопчатобумажного материала. Имеет простроченную зону (двойная строчка шириной 5мм) для усиления подвязочной зоны. Проксимальная открытая часть шапочки имеет треугольные обработанные концы соответствующей цветоиндикации (края обработаны  белой нитью). Концы завязываются после установки контура для фиксации всей схемы. На подвороте с внешней стороны расположена крепёжная лента на липучке с демпфируюшей прокладкой из мягкого материала для снижения давления контура на лицо пациента. В средней части маски пришиты две ленты - липучки для фиксирования отходящих от универсального генратора магистралей (трубок) после установки контура. Материал: хлопок, полиэтилен (липучки).  Упаковка: индивидуальная, клинически чистая, 20шт. Срок годности (срок гарантии): 3 года от даты изготовления.                                                                                                               </t>
  </si>
  <si>
    <t xml:space="preserve">Держатель-фиксатор для шлангов дыхательного контура nFlow. Открытая шапочка  размер 2  для пациентов с окружностью головы от 26 до 28см,  цвет жёлтый. Шапочка имеет атравматичный подворот шириной не менее 27мм, выполнена из высококачественного хлопчатобумажного материала. Имеет простроченную зону (двойная строчка шириной не более 5мм) для усиления подвязочной зоны. Проксимальная открытая часть шапочки имеет треугольные обработанные концы соответствующей цветоиндикации (края обработаны  белой нитью). Концы завязываются после установки контура для фиксации всей схемы. На подвороте с внешней стороны расположена крепёжная лента на липучке с демпфируюшей прокладкой из мягкого материала для снижения давления контура на лицо пациента. В средней части маски пришиты две ленты - липучки для фиксирования отходящих от универсального генератора магистралей (трубок) после установки контура. Материал: хлопок, полиэтилен (липучки).  Упаковка: индивидуальная, клинически чистая, 20шт. Срок годности (срок гарантии): 3 года от даты изготовления.                                                                                                             </t>
  </si>
  <si>
    <t xml:space="preserve">Держатель-фиксатор для шлангов дыхательного контура nFlow. Открытая шапочка  размер 0 для пациентов с окружностью головы 22-24см,  цвет розовый. Шапочка имеет атравматичный подворот шириной 27мм, выполнена из высококачественного хлопчатобумажного материала. Имеет простроченную зону (двойная строчка шириной 5мм) для усиления подвязочной зоны. Проксимальная открытая часть шапочки имеет треугольные обработанные концы соответствующей цветоиндикации (края обработаны  белой нитью). Концы завязываются после установки контура для фиксации всей схемы. На подвороте с внешней стороны расположена крепёжная лента на липучке с демпфируюшей прокладкой из мягкого материала для снижения давления контура на лицо пациента. В средней части маски пришиты две ленты - липучки для фиксирования отходящих от универсального генратора магистралей (трубок) после установки контура. Материал: хлопок, полиэтилен (липучки).  Упаковка: индивидуальная, клинически чистая, 20шт. Срок годности (срок гарантии): 3 года от даты изготовления.                                                                                                               </t>
  </si>
  <si>
    <t>Контур дыхательный неонатальный. Внутренний диаметр шлангов 10мм, длина шлангов вдоха/выдоха  1,6м,  материал шлангов гофрированный "Flextube",  с проводом обогрева в канале вдоха , с встроенным в жестком соединителе (22F на камеру увлажнителя) электроразъёмом, с двойной контактной группой и направляющим приливом, с портами 7,6мм на Y-образном жестком угловом соединителе на пациента и в канале вдоха, с  герметизирующими "not  loosing" заглушками, снабжённом внутренней тест- защитной заглушкой, с разборным самогерметизирующимся влагосборником, клапан влагосборника пружинный шариковый,  обеспечивающий герметизацию воздушного канала при любом положении влагосборника, увлажнитель-камера увлажнения с автоматическим заполнением, с двухступенчатым поплавковым клапаном дозирования, с системой  устройств ламинирования потока, с поплавком  уровня, с продольноармированным шлангом подачи жидкости с иглой (с предохранительным колпачком) и портом выравнивания давления, c  эластомерным соединителем 15F-9-11мм  подсоединения к аппарату, с дополнительным шлангом 0,8м c соединителями  эластомерным 15F-9-11мм, в инспираторном канале - ограничитель потока с калиброванным отверстием 1,4мм,  с дополнительным соединителем с ограничителем потока длиной 90мм для открытой вентиляции, с линией мониторинга давления, комплектом принадлежностей в составе:жесткий соединитель 22М-22М/15F 2 штуки, соединитель 15М -8,5F, соединитель 0,1м с эластомерными соединителями 15F-9-11мм. Материал: полиэтилен, полипропилен, эластомер. Упаковка: индивидуальная, клинически чистая, 10 шт. Срок годности (срок гарантии): 5 лет от даты изготовления. Коробка снабжена: 1. Фильтром на 168 ч  2. Надгортанный воздуховод I-GEL</t>
  </si>
  <si>
    <t xml:space="preserve">Фильтр антибактериальный </t>
  </si>
  <si>
    <t>Краткая характеристика (описание) товаров</t>
  </si>
  <si>
    <t>№ лота</t>
  </si>
  <si>
    <t>Количество</t>
  </si>
  <si>
    <t>Цена за ед., тенге</t>
  </si>
  <si>
    <t>Сумма, выделенная для закупок, тенге</t>
  </si>
  <si>
    <t>ТОО Санмедика</t>
  </si>
  <si>
    <t xml:space="preserve">                                                                                                                                                                  </t>
  </si>
  <si>
    <t xml:space="preserve">                                                                                                                                                                   </t>
  </si>
  <si>
    <t xml:space="preserve">                                                                                                                                                                 </t>
  </si>
  <si>
    <t>г.Нур-Султан</t>
  </si>
  <si>
    <t>Протокол итогов  закупа способом запроса ценовых предложений медицинских изделий</t>
  </si>
  <si>
    <t xml:space="preserve"> ГКП на ПХВ «Многопрофильная городская больница №1» акимата г.Нур-Султан</t>
  </si>
  <si>
    <t>25.03.2021 г.</t>
  </si>
  <si>
    <t>____________________ М.Абдуов</t>
  </si>
  <si>
    <t>"___" _______________ 2021 г.</t>
  </si>
  <si>
    <t>УТВЕРЖДАЮ</t>
  </si>
  <si>
    <t>Директор ГКП на ПХВ «Многопрофильная городская больница №1»</t>
  </si>
  <si>
    <r>
      <t xml:space="preserve">Организатор закупок по итогам рассмотрения ценовых предложений предоставленных потенциальными поставщиками </t>
    </r>
    <r>
      <rPr>
        <b/>
        <sz val="11"/>
        <rFont val="Times New Roman"/>
        <family val="1"/>
        <charset val="204"/>
      </rPr>
      <t>РЕШИЛ:</t>
    </r>
  </si>
  <si>
    <t>Ш.Есимбаева</t>
  </si>
  <si>
    <t>Фармацевт</t>
  </si>
  <si>
    <t>М.Жиеналина</t>
  </si>
  <si>
    <t>Начальник отдела гос.закупок</t>
  </si>
  <si>
    <t>Ж.Кыстаубаева</t>
  </si>
  <si>
    <t>3. Потенциальному победителю в течение 10 календарных дней в соответствии с п.113 Правил предоставить  Организатору закупок документы,  подтверждающие соответствие квалификационным требованиям.</t>
  </si>
  <si>
    <t>1. По лоту №3,4,5,6,7,8,9,19,20,21,22 признать победителем ТОО "Sunmedica" (Санмедика), г. Нур-Султан, ул.Майлина 4/1, п.3, офис 107 на сумму 2 397 996,00 тенге</t>
  </si>
  <si>
    <t>2. По лотам №1,2,10,11,12,13,14,15,16,17,18 признать закуп несостоявшимся, ввиду не представления ценовых предложений потенциальными поставщиками</t>
  </si>
  <si>
    <t xml:space="preserve">Заместитель директора по медицинской части и акушерству </t>
  </si>
</sst>
</file>

<file path=xl/styles.xml><?xml version="1.0" encoding="utf-8"?>
<styleSheet xmlns="http://schemas.openxmlformats.org/spreadsheetml/2006/main">
  <numFmts count="3">
    <numFmt numFmtId="43" formatCode="_-* #,##0.00\ _₽_-;\-* #,##0.00\ _₽_-;_-* &quot;-&quot;??\ _₽_-;_-@_-"/>
    <numFmt numFmtId="164" formatCode="000"/>
    <numFmt numFmtId="165" formatCode="00"/>
  </numFmts>
  <fonts count="28">
    <font>
      <sz val="11"/>
      <color theme="1"/>
      <name val="Calibri"/>
      <family val="2"/>
      <charset val="204"/>
      <scheme val="minor"/>
    </font>
    <font>
      <sz val="11"/>
      <color indexed="8"/>
      <name val="Calibri"/>
      <family val="2"/>
      <charset val="204"/>
    </font>
    <font>
      <sz val="10"/>
      <name val="Arial Cyr"/>
      <charset val="204"/>
    </font>
    <font>
      <sz val="12"/>
      <name val="KZ Times New Roman"/>
      <family val="1"/>
      <charset val="204"/>
    </font>
    <font>
      <b/>
      <sz val="12"/>
      <name val="KZ Times New Roman"/>
      <family val="1"/>
      <charset val="204"/>
    </font>
    <font>
      <b/>
      <sz val="14"/>
      <name val="KZ Times New Roman"/>
      <family val="1"/>
      <charset val="204"/>
    </font>
    <font>
      <sz val="12"/>
      <color indexed="9"/>
      <name val="KZ Times New Roman"/>
      <family val="1"/>
      <charset val="204"/>
    </font>
    <font>
      <b/>
      <i/>
      <sz val="12"/>
      <name val="KZ Times New Roman"/>
      <family val="1"/>
      <charset val="204"/>
    </font>
    <font>
      <sz val="10"/>
      <name val="KZ Times New Roman"/>
      <family val="1"/>
      <charset val="204"/>
    </font>
    <font>
      <sz val="10"/>
      <name val="Arial Cyr"/>
      <family val="2"/>
      <charset val="204"/>
    </font>
    <font>
      <sz val="10"/>
      <name val="Times New Roman"/>
      <family val="1"/>
      <charset val="204"/>
    </font>
    <font>
      <sz val="10"/>
      <name val="Arial"/>
      <family val="2"/>
    </font>
    <font>
      <sz val="10"/>
      <color theme="1"/>
      <name val="Arial"/>
      <family val="2"/>
      <charset val="204"/>
    </font>
    <font>
      <sz val="11"/>
      <color theme="1"/>
      <name val="Times New Roman"/>
      <family val="1"/>
      <charset val="204"/>
    </font>
    <font>
      <sz val="10"/>
      <name val="Arial"/>
      <family val="2"/>
      <charset val="204"/>
    </font>
    <font>
      <sz val="10"/>
      <color indexed="8"/>
      <name val="Arial"/>
      <family val="2"/>
      <charset val="204"/>
    </font>
    <font>
      <b/>
      <sz val="10"/>
      <name val="Times New Roman"/>
      <family val="1"/>
      <charset val="204"/>
    </font>
    <font>
      <sz val="10"/>
      <color indexed="8"/>
      <name val="Times New Roman"/>
      <family val="1"/>
      <charset val="204"/>
    </font>
    <font>
      <sz val="10"/>
      <color theme="1"/>
      <name val="Times New Roman"/>
      <family val="1"/>
      <charset val="204"/>
    </font>
    <font>
      <b/>
      <sz val="10"/>
      <color theme="1"/>
      <name val="Times New Roman"/>
      <family val="1"/>
      <charset val="204"/>
    </font>
    <font>
      <sz val="10"/>
      <color rgb="FF000000"/>
      <name val="Times New Roman"/>
      <family val="1"/>
      <charset val="204"/>
    </font>
    <font>
      <sz val="11"/>
      <color theme="1"/>
      <name val="Calibri"/>
      <family val="2"/>
      <charset val="204"/>
      <scheme val="minor"/>
    </font>
    <font>
      <b/>
      <sz val="11"/>
      <color theme="1"/>
      <name val="Times New Roman"/>
      <family val="1"/>
      <charset val="204"/>
    </font>
    <font>
      <sz val="11"/>
      <name val="Calibri"/>
      <family val="2"/>
      <charset val="204"/>
      <scheme val="minor"/>
    </font>
    <font>
      <b/>
      <sz val="11"/>
      <name val="Times New Roman"/>
      <family val="1"/>
      <charset val="204"/>
    </font>
    <font>
      <b/>
      <sz val="12"/>
      <name val="Times New Roman"/>
      <family val="1"/>
      <charset val="204"/>
    </font>
    <font>
      <sz val="11"/>
      <name val="Times New Roman"/>
      <family val="1"/>
      <charset val="204"/>
    </font>
    <font>
      <sz val="10"/>
      <name val="Calibri"/>
      <family val="2"/>
      <charset val="204"/>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6">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s>
  <cellStyleXfs count="70">
    <xf numFmtId="0" fontId="0" fillId="0" borderId="0"/>
    <xf numFmtId="1" fontId="3" fillId="0" borderId="0">
      <alignment horizontal="center" vertical="top" wrapText="1"/>
    </xf>
    <xf numFmtId="165" fontId="3" fillId="0" borderId="1">
      <alignment horizontal="center" vertical="top" wrapText="1"/>
    </xf>
    <xf numFmtId="164" fontId="3" fillId="0" borderId="1">
      <alignment horizontal="center" vertical="top" wrapText="1"/>
    </xf>
    <xf numFmtId="164" fontId="3" fillId="0" borderId="1">
      <alignment horizontal="center" vertical="top" wrapText="1"/>
    </xf>
    <xf numFmtId="164" fontId="3" fillId="0" borderId="1">
      <alignment horizontal="center" vertical="top" wrapText="1"/>
    </xf>
    <xf numFmtId="1" fontId="3" fillId="0" borderId="0">
      <alignment horizontal="center" vertical="top" wrapText="1"/>
    </xf>
    <xf numFmtId="165" fontId="3" fillId="0" borderId="0">
      <alignment horizontal="center" vertical="top" wrapText="1"/>
    </xf>
    <xf numFmtId="164" fontId="3" fillId="0" borderId="0">
      <alignment horizontal="center" vertical="top" wrapText="1"/>
    </xf>
    <xf numFmtId="164" fontId="3" fillId="0" borderId="0">
      <alignment horizontal="center" vertical="top" wrapText="1"/>
    </xf>
    <xf numFmtId="164" fontId="3" fillId="0" borderId="0">
      <alignment horizontal="center" vertical="top" wrapText="1"/>
    </xf>
    <xf numFmtId="0" fontId="3" fillId="0" borderId="0">
      <alignment horizontal="left" vertical="top" wrapText="1"/>
    </xf>
    <xf numFmtId="0" fontId="3" fillId="0" borderId="0">
      <alignment horizontal="left" vertical="top" wrapText="1"/>
    </xf>
    <xf numFmtId="0" fontId="2" fillId="0" borderId="0" applyNumberFormat="0" applyFont="0" applyFill="0" applyBorder="0" applyAlignment="0" applyProtection="0"/>
    <xf numFmtId="2" fontId="1" fillId="0" borderId="0" applyFill="0" applyProtection="0"/>
    <xf numFmtId="0" fontId="3" fillId="0" borderId="1">
      <alignment horizontal="left" vertical="top"/>
    </xf>
    <xf numFmtId="0" fontId="3" fillId="0" borderId="2">
      <alignment horizontal="center" vertical="top" wrapText="1"/>
    </xf>
    <xf numFmtId="0" fontId="3" fillId="0" borderId="0">
      <alignment horizontal="left" vertical="top"/>
    </xf>
    <xf numFmtId="0" fontId="3" fillId="0" borderId="3">
      <alignment horizontal="left" vertical="top"/>
    </xf>
    <xf numFmtId="0" fontId="7" fillId="2" borderId="1">
      <alignment horizontal="left" vertical="top" wrapText="1"/>
    </xf>
    <xf numFmtId="0" fontId="7" fillId="2" borderId="1">
      <alignment horizontal="left" vertical="top" wrapText="1"/>
    </xf>
    <xf numFmtId="0" fontId="4" fillId="0" borderId="1">
      <alignment horizontal="left" vertical="top" wrapText="1"/>
    </xf>
    <xf numFmtId="0" fontId="3" fillId="0" borderId="1">
      <alignment horizontal="left" vertical="top" wrapText="1"/>
    </xf>
    <xf numFmtId="0" fontId="8" fillId="0" borderId="1">
      <alignment horizontal="left" vertical="top" wrapText="1"/>
    </xf>
    <xf numFmtId="0" fontId="5" fillId="0" borderId="0">
      <alignment horizontal="center" vertical="top"/>
    </xf>
    <xf numFmtId="0" fontId="3" fillId="0" borderId="4">
      <alignment horizontal="center" textRotation="90" wrapText="1"/>
    </xf>
    <xf numFmtId="0" fontId="3" fillId="0" borderId="4">
      <alignment horizontal="center" vertical="center" wrapText="1"/>
    </xf>
    <xf numFmtId="1" fontId="6" fillId="0" borderId="0">
      <alignment horizontal="center" vertical="top" wrapText="1"/>
    </xf>
    <xf numFmtId="165" fontId="6" fillId="0" borderId="1">
      <alignment horizontal="center" vertical="top" wrapText="1"/>
    </xf>
    <xf numFmtId="164" fontId="6" fillId="0" borderId="1">
      <alignment horizontal="center" vertical="top" wrapText="1"/>
    </xf>
    <xf numFmtId="164" fontId="6" fillId="0" borderId="1">
      <alignment horizontal="center" vertical="top" wrapText="1"/>
    </xf>
    <xf numFmtId="164" fontId="6" fillId="0" borderId="1">
      <alignment horizontal="center" vertical="top" wrapText="1"/>
    </xf>
    <xf numFmtId="0" fontId="2" fillId="0" borderId="0">
      <alignment horizontal="center"/>
    </xf>
    <xf numFmtId="0" fontId="2" fillId="0" borderId="0">
      <alignment horizontal="center"/>
    </xf>
    <xf numFmtId="0" fontId="2" fillId="0" borderId="0">
      <alignment horizontal="center"/>
    </xf>
    <xf numFmtId="0" fontId="12" fillId="0" borderId="0"/>
    <xf numFmtId="0" fontId="12" fillId="0" borderId="0"/>
    <xf numFmtId="0" fontId="12" fillId="0" borderId="0"/>
    <xf numFmtId="0" fontId="12" fillId="0" borderId="0"/>
    <xf numFmtId="0" fontId="2" fillId="0" borderId="0">
      <alignment horizontal="center"/>
    </xf>
    <xf numFmtId="0" fontId="2" fillId="0" borderId="0">
      <alignment horizontal="center"/>
    </xf>
    <xf numFmtId="0" fontId="2" fillId="0" borderId="0">
      <alignment horizontal="center"/>
    </xf>
    <xf numFmtId="0" fontId="2" fillId="0" borderId="0"/>
    <xf numFmtId="0" fontId="11" fillId="0" borderId="0"/>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9" fillId="0" borderId="0">
      <alignment horizontal="center"/>
    </xf>
    <xf numFmtId="0" fontId="9" fillId="0" borderId="0">
      <alignment horizontal="center"/>
    </xf>
    <xf numFmtId="0" fontId="2" fillId="0" borderId="0">
      <alignment horizontal="center"/>
    </xf>
    <xf numFmtId="0" fontId="2" fillId="0" borderId="0">
      <alignment horizontal="center"/>
    </xf>
    <xf numFmtId="0" fontId="2" fillId="0" borderId="0">
      <alignment horizontal="center"/>
    </xf>
    <xf numFmtId="0" fontId="14" fillId="0" borderId="0"/>
    <xf numFmtId="0" fontId="15" fillId="0" borderId="0"/>
    <xf numFmtId="43" fontId="21" fillId="0" borderId="0" applyFont="0" applyFill="0" applyBorder="0" applyAlignment="0" applyProtection="0"/>
    <xf numFmtId="0" fontId="2" fillId="0" borderId="0">
      <alignment horizontal="center"/>
    </xf>
  </cellStyleXfs>
  <cellXfs count="68">
    <xf numFmtId="0" fontId="0" fillId="0" borderId="0" xfId="0"/>
    <xf numFmtId="0" fontId="18" fillId="0" borderId="5" xfId="0" applyFont="1" applyFill="1" applyBorder="1" applyAlignment="1">
      <alignment horizontal="right" vertical="top"/>
    </xf>
    <xf numFmtId="0" fontId="18" fillId="3" borderId="5" xfId="0" applyFont="1" applyFill="1" applyBorder="1" applyAlignment="1">
      <alignment horizontal="left" vertical="top" wrapText="1"/>
    </xf>
    <xf numFmtId="0" fontId="10" fillId="3" borderId="5" xfId="0" applyFont="1" applyFill="1" applyBorder="1" applyAlignment="1">
      <alignment horizontal="left" vertical="top" wrapText="1"/>
    </xf>
    <xf numFmtId="4" fontId="18" fillId="0" borderId="5" xfId="0" applyNumberFormat="1" applyFont="1" applyBorder="1" applyAlignment="1">
      <alignment horizontal="left" vertical="top" wrapText="1"/>
    </xf>
    <xf numFmtId="0" fontId="17" fillId="0" borderId="5" xfId="0" applyFont="1" applyFill="1" applyBorder="1" applyAlignment="1">
      <alignment horizontal="left" vertical="top" wrapText="1"/>
    </xf>
    <xf numFmtId="0" fontId="10" fillId="3" borderId="5" xfId="0" applyNumberFormat="1" applyFont="1" applyFill="1" applyBorder="1" applyAlignment="1" applyProtection="1">
      <alignment horizontal="left" vertical="top" wrapText="1"/>
      <protection locked="0"/>
    </xf>
    <xf numFmtId="4" fontId="18" fillId="3" borderId="5" xfId="0" applyNumberFormat="1" applyFont="1" applyFill="1" applyBorder="1" applyAlignment="1">
      <alignment horizontal="left" vertical="top" wrapText="1"/>
    </xf>
    <xf numFmtId="0" fontId="10" fillId="3" borderId="5" xfId="69" applyFont="1" applyFill="1" applyBorder="1" applyAlignment="1">
      <alignment horizontal="left" vertical="top" wrapText="1"/>
    </xf>
    <xf numFmtId="4" fontId="18" fillId="3" borderId="5" xfId="0" applyNumberFormat="1" applyFont="1" applyFill="1" applyBorder="1" applyAlignment="1">
      <alignment horizontal="center" vertical="center"/>
    </xf>
    <xf numFmtId="1" fontId="16" fillId="0" borderId="5" xfId="42" applyNumberFormat="1" applyFont="1" applyFill="1" applyBorder="1" applyAlignment="1">
      <alignment horizontal="center" vertical="center" wrapText="1"/>
    </xf>
    <xf numFmtId="2" fontId="16" fillId="0" borderId="5" xfId="42" applyNumberFormat="1" applyFont="1" applyFill="1" applyBorder="1" applyAlignment="1">
      <alignment horizontal="center" vertical="center" wrapText="1"/>
    </xf>
    <xf numFmtId="4" fontId="16" fillId="0" borderId="5" xfId="42" applyNumberFormat="1" applyFont="1" applyFill="1" applyBorder="1" applyAlignment="1">
      <alignment horizontal="center" vertical="center" wrapText="1"/>
    </xf>
    <xf numFmtId="0" fontId="22" fillId="0" borderId="0" xfId="0" applyFont="1"/>
    <xf numFmtId="0" fontId="18" fillId="0" borderId="5" xfId="0" applyNumberFormat="1" applyFont="1" applyBorder="1" applyAlignment="1">
      <alignment horizontal="center" vertical="center"/>
    </xf>
    <xf numFmtId="0" fontId="18" fillId="3" borderId="5" xfId="0" applyNumberFormat="1" applyFont="1" applyFill="1" applyBorder="1" applyAlignment="1">
      <alignment horizontal="center" vertical="center"/>
    </xf>
    <xf numFmtId="0" fontId="10" fillId="3" borderId="5" xfId="0" applyNumberFormat="1" applyFont="1" applyFill="1" applyBorder="1" applyAlignment="1" applyProtection="1">
      <alignment horizontal="center" vertical="center"/>
      <protection locked="0"/>
    </xf>
    <xf numFmtId="4" fontId="18" fillId="3" borderId="5" xfId="0" applyNumberFormat="1" applyFont="1" applyFill="1" applyBorder="1" applyAlignment="1">
      <alignment horizontal="center" vertical="center" wrapText="1"/>
    </xf>
    <xf numFmtId="4" fontId="18" fillId="0" borderId="5" xfId="0" applyNumberFormat="1" applyFont="1" applyFill="1" applyBorder="1" applyAlignment="1">
      <alignment horizontal="center" vertical="center"/>
    </xf>
    <xf numFmtId="4" fontId="17" fillId="3" borderId="5" xfId="68" applyNumberFormat="1" applyFont="1" applyFill="1" applyBorder="1" applyAlignment="1" applyProtection="1">
      <alignment horizontal="center" vertical="center" wrapText="1"/>
    </xf>
    <xf numFmtId="4" fontId="10" fillId="3" borderId="5" xfId="0" applyNumberFormat="1" applyFont="1" applyFill="1" applyBorder="1" applyAlignment="1">
      <alignment horizontal="center" vertical="center" wrapText="1"/>
    </xf>
    <xf numFmtId="4" fontId="10" fillId="3" borderId="5" xfId="0" applyNumberFormat="1" applyFont="1" applyFill="1" applyBorder="1" applyAlignment="1" applyProtection="1">
      <alignment horizontal="center" vertical="center" wrapText="1"/>
      <protection locked="0"/>
    </xf>
    <xf numFmtId="4" fontId="18" fillId="0" borderId="5" xfId="0" applyNumberFormat="1" applyFont="1" applyFill="1" applyBorder="1" applyAlignment="1" applyProtection="1">
      <alignment horizontal="center" vertical="center"/>
      <protection locked="0"/>
    </xf>
    <xf numFmtId="0" fontId="23" fillId="3" borderId="0" xfId="0" applyFont="1" applyFill="1"/>
    <xf numFmtId="0" fontId="24" fillId="3" borderId="0" xfId="0" applyFont="1" applyFill="1"/>
    <xf numFmtId="0" fontId="23" fillId="3" borderId="0" xfId="0" applyFont="1" applyFill="1" applyAlignment="1">
      <alignment horizontal="center"/>
    </xf>
    <xf numFmtId="0" fontId="24" fillId="3" borderId="0" xfId="0" applyFont="1" applyFill="1" applyAlignment="1">
      <alignment horizontal="center" vertical="center"/>
    </xf>
    <xf numFmtId="0" fontId="25" fillId="3" borderId="0" xfId="0" applyFont="1" applyFill="1"/>
    <xf numFmtId="0" fontId="23" fillId="3" borderId="0" xfId="0" applyFont="1" applyFill="1" applyAlignment="1">
      <alignment horizontal="center" vertical="center"/>
    </xf>
    <xf numFmtId="4" fontId="23" fillId="3" borderId="0" xfId="0" applyNumberFormat="1" applyFont="1" applyFill="1"/>
    <xf numFmtId="0" fontId="24" fillId="3" borderId="0" xfId="0" applyFont="1" applyFill="1" applyAlignment="1">
      <alignment horizontal="center"/>
    </xf>
    <xf numFmtId="0" fontId="26" fillId="3" borderId="0" xfId="0" applyFont="1" applyFill="1"/>
    <xf numFmtId="0" fontId="26" fillId="3" borderId="0" xfId="0" applyFont="1" applyFill="1" applyAlignment="1">
      <alignment horizontal="center"/>
    </xf>
    <xf numFmtId="0" fontId="26" fillId="3" borderId="0" xfId="0" applyFont="1" applyFill="1" applyAlignment="1">
      <alignment horizontal="center" vertical="center"/>
    </xf>
    <xf numFmtId="0" fontId="22" fillId="0" borderId="0" xfId="0" applyFont="1" applyAlignment="1">
      <alignment horizontal="center"/>
    </xf>
    <xf numFmtId="0" fontId="13" fillId="0" borderId="3" xfId="0" applyFont="1" applyBorder="1" applyAlignment="1">
      <alignment horizontal="left"/>
    </xf>
    <xf numFmtId="0" fontId="25" fillId="3" borderId="0" xfId="0" applyFont="1" applyFill="1" applyAlignment="1">
      <alignment horizontal="left" wrapText="1"/>
    </xf>
    <xf numFmtId="0" fontId="25" fillId="3" borderId="0" xfId="0" applyFont="1" applyFill="1" applyAlignment="1"/>
    <xf numFmtId="0" fontId="20" fillId="0" borderId="5" xfId="0" applyFont="1" applyBorder="1" applyAlignment="1">
      <alignment vertical="center" wrapText="1"/>
    </xf>
    <xf numFmtId="0" fontId="18" fillId="0" borderId="0" xfId="0" applyFont="1"/>
    <xf numFmtId="0" fontId="20" fillId="3" borderId="5"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18" fillId="0" borderId="5" xfId="0" applyFont="1" applyFill="1" applyBorder="1" applyAlignment="1">
      <alignment horizontal="center" vertical="center"/>
    </xf>
    <xf numFmtId="0" fontId="26" fillId="3" borderId="0" xfId="0" applyFont="1" applyFill="1" applyBorder="1" applyAlignment="1" applyProtection="1">
      <alignment horizontal="left" vertical="center" wrapText="1"/>
    </xf>
    <xf numFmtId="0" fontId="26" fillId="3" borderId="0" xfId="0" applyFont="1" applyFill="1" applyBorder="1" applyAlignment="1" applyProtection="1">
      <alignment horizontal="left" vertical="center" wrapText="1"/>
    </xf>
    <xf numFmtId="0" fontId="23" fillId="3" borderId="0" xfId="0" applyFont="1" applyFill="1" applyAlignment="1">
      <alignment vertical="center" wrapText="1"/>
    </xf>
    <xf numFmtId="0" fontId="23" fillId="3" borderId="0" xfId="0" applyFont="1" applyFill="1" applyAlignment="1">
      <alignment vertical="center" wrapText="1"/>
    </xf>
    <xf numFmtId="4" fontId="23" fillId="3" borderId="0" xfId="0" applyNumberFormat="1" applyFont="1" applyFill="1" applyAlignment="1">
      <alignment vertical="center" wrapText="1"/>
    </xf>
    <xf numFmtId="0" fontId="10" fillId="3" borderId="0" xfId="0" applyFont="1" applyFill="1"/>
    <xf numFmtId="0" fontId="24" fillId="3" borderId="0" xfId="0" applyNumberFormat="1" applyFont="1" applyFill="1" applyBorder="1" applyAlignment="1" applyProtection="1">
      <alignment horizontal="left" vertical="top" wrapText="1"/>
    </xf>
    <xf numFmtId="3" fontId="24" fillId="3" borderId="0" xfId="0" applyNumberFormat="1" applyFont="1" applyFill="1" applyBorder="1" applyAlignment="1">
      <alignment horizontal="center" vertical="center"/>
    </xf>
    <xf numFmtId="3" fontId="24" fillId="3" borderId="0" xfId="0" applyNumberFormat="1" applyFont="1" applyFill="1" applyBorder="1" applyAlignment="1">
      <alignment vertical="center"/>
    </xf>
    <xf numFmtId="4" fontId="26" fillId="3" borderId="0" xfId="0" applyNumberFormat="1" applyFont="1" applyFill="1" applyBorder="1" applyAlignment="1">
      <alignment horizontal="center" vertical="top"/>
    </xf>
    <xf numFmtId="0" fontId="10" fillId="3" borderId="0" xfId="0" applyFont="1" applyFill="1" applyAlignment="1">
      <alignment horizontal="center" vertical="center"/>
    </xf>
    <xf numFmtId="0" fontId="26" fillId="3" borderId="0" xfId="0" applyNumberFormat="1" applyFont="1" applyFill="1" applyBorder="1" applyAlignment="1" applyProtection="1">
      <alignment horizontal="left" vertical="top" wrapText="1"/>
    </xf>
    <xf numFmtId="3" fontId="26" fillId="3" borderId="0" xfId="0" applyNumberFormat="1" applyFont="1" applyFill="1" applyBorder="1" applyAlignment="1">
      <alignment horizontal="center" vertical="top"/>
    </xf>
    <xf numFmtId="0" fontId="10" fillId="3" borderId="0" xfId="0" applyFont="1" applyFill="1" applyAlignment="1">
      <alignment vertical="center"/>
    </xf>
    <xf numFmtId="3" fontId="10" fillId="3" borderId="0" xfId="0" applyNumberFormat="1" applyFont="1" applyFill="1" applyAlignment="1">
      <alignment horizontal="center" vertical="center"/>
    </xf>
    <xf numFmtId="4" fontId="10" fillId="3" borderId="0" xfId="0" applyNumberFormat="1" applyFont="1" applyFill="1" applyAlignment="1">
      <alignment horizontal="center" vertical="center"/>
    </xf>
    <xf numFmtId="0" fontId="27" fillId="3" borderId="0" xfId="0" applyFont="1" applyFill="1"/>
    <xf numFmtId="0" fontId="27" fillId="3" borderId="0" xfId="0" applyFont="1" applyFill="1" applyAlignment="1">
      <alignment horizontal="center" vertical="center"/>
    </xf>
    <xf numFmtId="0" fontId="26" fillId="3" borderId="0" xfId="0" applyFont="1" applyFill="1" applyBorder="1" applyAlignment="1" applyProtection="1">
      <alignment vertical="center" wrapText="1"/>
    </xf>
    <xf numFmtId="0" fontId="19" fillId="0" borderId="5" xfId="0" applyFont="1" applyFill="1" applyBorder="1" applyAlignment="1">
      <alignment horizontal="center" vertical="center" wrapText="1"/>
    </xf>
    <xf numFmtId="4" fontId="19" fillId="0" borderId="5" xfId="0" applyNumberFormat="1" applyFont="1" applyFill="1" applyBorder="1" applyAlignment="1">
      <alignment horizontal="center" vertical="center" wrapText="1"/>
    </xf>
    <xf numFmtId="0" fontId="17" fillId="0" borderId="5"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0" fillId="3" borderId="5" xfId="0" applyFont="1" applyFill="1" applyBorder="1" applyAlignment="1" applyProtection="1">
      <alignment horizontal="center" vertical="center" wrapText="1"/>
      <protection locked="0"/>
    </xf>
    <xf numFmtId="0" fontId="17" fillId="3" borderId="5" xfId="0" applyFont="1" applyFill="1" applyBorder="1" applyAlignment="1">
      <alignment horizontal="center" vertical="center" wrapText="1"/>
    </xf>
  </cellXfs>
  <cellStyles count="70">
    <cellStyle name="Cell1" xfId="1"/>
    <cellStyle name="Cell2" xfId="2"/>
    <cellStyle name="Cell3" xfId="3"/>
    <cellStyle name="Cell4" xfId="4"/>
    <cellStyle name="Cell5" xfId="5"/>
    <cellStyle name="Column1" xfId="6"/>
    <cellStyle name="Column2" xfId="7"/>
    <cellStyle name="Column3" xfId="8"/>
    <cellStyle name="Column4" xfId="9"/>
    <cellStyle name="Column5" xfId="10"/>
    <cellStyle name="Column7" xfId="11"/>
    <cellStyle name="Data" xfId="12"/>
    <cellStyle name="Default" xfId="13"/>
    <cellStyle name="Excel Built-in Normal" xfId="14"/>
    <cellStyle name="Heading1" xfId="15"/>
    <cellStyle name="Heading2" xfId="16"/>
    <cellStyle name="Heading3" xfId="17"/>
    <cellStyle name="Heading4" xfId="18"/>
    <cellStyle name="Name1" xfId="19"/>
    <cellStyle name="Name2" xfId="20"/>
    <cellStyle name="Name3" xfId="21"/>
    <cellStyle name="Name4" xfId="22"/>
    <cellStyle name="Name5" xfId="23"/>
    <cellStyle name="Normalny_Arkusz1" xfId="66"/>
    <cellStyle name="Standard_Tabelle1" xfId="67"/>
    <cellStyle name="Title1" xfId="24"/>
    <cellStyle name="TitleCol1" xfId="25"/>
    <cellStyle name="TitleCol2" xfId="26"/>
    <cellStyle name="White1" xfId="27"/>
    <cellStyle name="White2" xfId="28"/>
    <cellStyle name="White3" xfId="29"/>
    <cellStyle name="White4" xfId="30"/>
    <cellStyle name="White5" xfId="31"/>
    <cellStyle name="Обычный" xfId="0" builtinId="0"/>
    <cellStyle name="Обычный 10" xfId="32"/>
    <cellStyle name="Обычный 11" xfId="33"/>
    <cellStyle name="Обычный 12" xfId="34"/>
    <cellStyle name="Обычный 13" xfId="35"/>
    <cellStyle name="Обычный 14" xfId="36"/>
    <cellStyle name="Обычный 15" xfId="37"/>
    <cellStyle name="Обычный 16" xfId="38"/>
    <cellStyle name="Обычный 17" xfId="39"/>
    <cellStyle name="Обычный 18" xfId="40"/>
    <cellStyle name="Обычный 19" xfId="41"/>
    <cellStyle name="Обычный 2" xfId="42"/>
    <cellStyle name="Обычный 2 5" xfId="43"/>
    <cellStyle name="Обычный 20" xfId="44"/>
    <cellStyle name="Обычный 21" xfId="45"/>
    <cellStyle name="Обычный 22" xfId="46"/>
    <cellStyle name="Обычный 23" xfId="47"/>
    <cellStyle name="Обычный 24" xfId="48"/>
    <cellStyle name="Обычный 25" xfId="49"/>
    <cellStyle name="Обычный 26" xfId="50"/>
    <cellStyle name="Обычный 27" xfId="51"/>
    <cellStyle name="Обычный 28" xfId="52"/>
    <cellStyle name="Обычный 29" xfId="53"/>
    <cellStyle name="Обычный 3" xfId="54"/>
    <cellStyle name="Обычный 30" xfId="55"/>
    <cellStyle name="Обычный 31" xfId="56"/>
    <cellStyle name="Обычный 32" xfId="57"/>
    <cellStyle name="Обычный 33" xfId="58"/>
    <cellStyle name="Обычный 4" xfId="59"/>
    <cellStyle name="Обычный 5" xfId="60"/>
    <cellStyle name="Обычный 6" xfId="61"/>
    <cellStyle name="Обычный 7" xfId="62"/>
    <cellStyle name="Обычный 8" xfId="63"/>
    <cellStyle name="Обычный 9" xfId="64"/>
    <cellStyle name="Обычный_Лист1_1 2" xfId="69"/>
    <cellStyle name="Стиль 1" xfId="65"/>
    <cellStyle name="Финансовый" xfId="68"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44"/>
  <sheetViews>
    <sheetView tabSelected="1" view="pageBreakPreview" topLeftCell="B34" zoomScaleSheetLayoutView="100" workbookViewId="0">
      <selection activeCell="D45" sqref="D45"/>
    </sheetView>
  </sheetViews>
  <sheetFormatPr defaultRowHeight="15"/>
  <cols>
    <col min="1" max="1" width="4.42578125" hidden="1" customWidth="1"/>
    <col min="2" max="2" width="4.85546875" customWidth="1"/>
    <col min="3" max="3" width="18.5703125" customWidth="1"/>
    <col min="4" max="4" width="93.5703125" customWidth="1"/>
    <col min="5" max="5" width="15.42578125" customWidth="1"/>
    <col min="8" max="8" width="14.140625" customWidth="1"/>
    <col min="9" max="9" width="12.28515625" customWidth="1"/>
  </cols>
  <sheetData>
    <row r="1" spans="1:29" s="23" customFormat="1" ht="15.75">
      <c r="C1" s="24" t="s">
        <v>50</v>
      </c>
      <c r="D1" s="25"/>
      <c r="E1" s="27" t="s">
        <v>59</v>
      </c>
      <c r="G1" s="24"/>
      <c r="H1" s="26"/>
      <c r="I1" s="26"/>
      <c r="J1" s="28"/>
      <c r="K1" s="26"/>
      <c r="L1" s="26"/>
      <c r="M1" s="26"/>
      <c r="N1" s="26"/>
      <c r="O1" s="26"/>
      <c r="P1" s="26"/>
      <c r="Q1" s="26"/>
      <c r="R1" s="26"/>
      <c r="S1" s="26"/>
      <c r="T1" s="26"/>
      <c r="U1" s="26"/>
      <c r="V1" s="26"/>
      <c r="W1" s="26"/>
      <c r="X1" s="26"/>
      <c r="Y1" s="26"/>
      <c r="Z1" s="26"/>
      <c r="AA1" s="26"/>
      <c r="AB1" s="26"/>
      <c r="AC1" s="29"/>
    </row>
    <row r="2" spans="1:29" s="23" customFormat="1" ht="31.5" customHeight="1">
      <c r="C2" s="24" t="s">
        <v>51</v>
      </c>
      <c r="D2" s="25"/>
      <c r="E2" s="36" t="s">
        <v>60</v>
      </c>
      <c r="F2" s="36"/>
      <c r="G2" s="36"/>
      <c r="H2" s="36"/>
      <c r="I2" s="36"/>
      <c r="J2" s="28"/>
      <c r="K2" s="26"/>
      <c r="L2" s="26"/>
      <c r="M2" s="26"/>
      <c r="N2" s="26"/>
      <c r="O2" s="26"/>
      <c r="P2" s="26"/>
      <c r="Q2" s="26"/>
      <c r="R2" s="26"/>
      <c r="S2" s="26"/>
      <c r="T2" s="26"/>
      <c r="U2" s="26"/>
      <c r="V2" s="26"/>
      <c r="W2" s="26"/>
      <c r="X2" s="26"/>
      <c r="Y2" s="26"/>
      <c r="Z2" s="26"/>
      <c r="AA2" s="26"/>
      <c r="AB2" s="26"/>
      <c r="AC2" s="29"/>
    </row>
    <row r="3" spans="1:29" s="23" customFormat="1" ht="15.75">
      <c r="C3" s="24" t="s">
        <v>52</v>
      </c>
      <c r="D3" s="25"/>
      <c r="E3" s="37" t="s">
        <v>57</v>
      </c>
      <c r="H3" s="28"/>
      <c r="I3" s="28"/>
      <c r="J3" s="28"/>
      <c r="K3" s="28"/>
      <c r="L3" s="28"/>
      <c r="M3" s="28"/>
      <c r="N3" s="28"/>
      <c r="O3" s="28"/>
      <c r="P3" s="28"/>
      <c r="Q3" s="28"/>
      <c r="R3" s="28"/>
      <c r="S3" s="28"/>
      <c r="T3" s="28"/>
      <c r="U3" s="28"/>
      <c r="V3" s="28"/>
      <c r="W3" s="28"/>
      <c r="X3" s="28"/>
      <c r="Y3" s="28"/>
      <c r="Z3" s="28"/>
      <c r="AA3" s="28"/>
      <c r="AB3" s="28"/>
      <c r="AC3" s="29"/>
    </row>
    <row r="4" spans="1:29" s="23" customFormat="1" ht="15.75">
      <c r="C4" s="24" t="s">
        <v>50</v>
      </c>
      <c r="D4" s="25"/>
      <c r="E4" s="37" t="s">
        <v>58</v>
      </c>
      <c r="H4" s="28"/>
      <c r="I4" s="28"/>
      <c r="J4" s="28"/>
      <c r="K4" s="28"/>
      <c r="L4" s="28"/>
      <c r="M4" s="28"/>
      <c r="N4" s="28"/>
      <c r="O4" s="28"/>
      <c r="P4" s="28"/>
      <c r="Q4" s="28"/>
      <c r="R4" s="28"/>
      <c r="S4" s="28"/>
      <c r="T4" s="28"/>
      <c r="U4" s="28"/>
      <c r="V4" s="28"/>
      <c r="W4" s="28"/>
      <c r="X4" s="28"/>
      <c r="Y4" s="28"/>
      <c r="Z4" s="28"/>
      <c r="AA4" s="28"/>
      <c r="AB4" s="28"/>
      <c r="AC4" s="29"/>
    </row>
    <row r="5" spans="1:29" s="23" customFormat="1" ht="15.75">
      <c r="A5" s="31" t="s">
        <v>53</v>
      </c>
      <c r="C5" s="31"/>
      <c r="D5" s="32"/>
      <c r="E5" s="31"/>
      <c r="F5" s="27"/>
      <c r="G5" s="31"/>
      <c r="H5" s="28"/>
      <c r="J5" s="33"/>
      <c r="K5" s="33"/>
      <c r="L5" s="33"/>
      <c r="M5" s="33"/>
      <c r="O5" s="33"/>
      <c r="P5" s="33"/>
      <c r="Q5" s="33"/>
      <c r="R5" s="33"/>
      <c r="S5" s="33"/>
      <c r="T5" s="33"/>
      <c r="U5" s="33"/>
      <c r="V5" s="33"/>
      <c r="W5" s="33"/>
      <c r="X5" s="33"/>
      <c r="Y5" s="33"/>
      <c r="Z5" s="33"/>
      <c r="AA5" s="33"/>
      <c r="AB5" s="33"/>
      <c r="AC5" s="29"/>
    </row>
    <row r="6" spans="1:29">
      <c r="D6" s="34" t="s">
        <v>54</v>
      </c>
      <c r="E6" s="34"/>
      <c r="F6" s="34"/>
    </row>
    <row r="7" spans="1:29">
      <c r="D7" s="34" t="s">
        <v>55</v>
      </c>
      <c r="E7" s="34"/>
      <c r="F7" s="34"/>
    </row>
    <row r="8" spans="1:29">
      <c r="D8" s="13"/>
    </row>
    <row r="9" spans="1:29">
      <c r="B9" s="35" t="s">
        <v>53</v>
      </c>
      <c r="C9" s="35"/>
      <c r="D9" s="13"/>
      <c r="I9" s="33" t="s">
        <v>56</v>
      </c>
    </row>
    <row r="10" spans="1:29" ht="56.25" customHeight="1">
      <c r="A10" s="10" t="s">
        <v>4</v>
      </c>
      <c r="B10" s="10" t="s">
        <v>45</v>
      </c>
      <c r="C10" s="11" t="s">
        <v>0</v>
      </c>
      <c r="D10" s="11" t="s">
        <v>44</v>
      </c>
      <c r="E10" s="12" t="s">
        <v>1</v>
      </c>
      <c r="F10" s="62" t="s">
        <v>46</v>
      </c>
      <c r="G10" s="63" t="s">
        <v>47</v>
      </c>
      <c r="H10" s="63" t="s">
        <v>48</v>
      </c>
      <c r="I10" s="63" t="s">
        <v>49</v>
      </c>
    </row>
    <row r="11" spans="1:29" s="39" customFormat="1" ht="92.25" customHeight="1">
      <c r="A11" s="1">
        <v>466</v>
      </c>
      <c r="B11" s="42">
        <v>1</v>
      </c>
      <c r="C11" s="38" t="s">
        <v>28</v>
      </c>
      <c r="D11" s="38" t="s">
        <v>29</v>
      </c>
      <c r="E11" s="64" t="s">
        <v>5</v>
      </c>
      <c r="F11" s="14">
        <v>14</v>
      </c>
      <c r="G11" s="17">
        <v>145</v>
      </c>
      <c r="H11" s="18">
        <f t="shared" ref="H11:H15" si="0">G11*F11</f>
        <v>2030</v>
      </c>
      <c r="I11" s="18"/>
    </row>
    <row r="12" spans="1:29" s="39" customFormat="1" ht="102">
      <c r="A12" s="1">
        <v>467</v>
      </c>
      <c r="B12" s="42">
        <v>2</v>
      </c>
      <c r="C12" s="38" t="s">
        <v>30</v>
      </c>
      <c r="D12" s="38" t="s">
        <v>31</v>
      </c>
      <c r="E12" s="64" t="s">
        <v>5</v>
      </c>
      <c r="F12" s="14">
        <v>9</v>
      </c>
      <c r="G12" s="17">
        <v>145</v>
      </c>
      <c r="H12" s="18">
        <f t="shared" si="0"/>
        <v>1305</v>
      </c>
      <c r="I12" s="18"/>
    </row>
    <row r="13" spans="1:29" s="39" customFormat="1" ht="103.5" customHeight="1">
      <c r="A13" s="1">
        <v>512</v>
      </c>
      <c r="B13" s="42">
        <v>3</v>
      </c>
      <c r="C13" s="8" t="s">
        <v>7</v>
      </c>
      <c r="D13" s="8" t="s">
        <v>32</v>
      </c>
      <c r="E13" s="64" t="s">
        <v>5</v>
      </c>
      <c r="F13" s="14">
        <v>175</v>
      </c>
      <c r="G13" s="17">
        <v>2430</v>
      </c>
      <c r="H13" s="18">
        <f t="shared" si="0"/>
        <v>425250</v>
      </c>
      <c r="I13" s="18">
        <v>1348</v>
      </c>
    </row>
    <row r="14" spans="1:29" s="39" customFormat="1" ht="63.75">
      <c r="A14" s="1">
        <v>514</v>
      </c>
      <c r="B14" s="42">
        <v>4</v>
      </c>
      <c r="C14" s="8" t="s">
        <v>8</v>
      </c>
      <c r="D14" s="40" t="s">
        <v>36</v>
      </c>
      <c r="E14" s="65" t="s">
        <v>6</v>
      </c>
      <c r="F14" s="14">
        <v>2</v>
      </c>
      <c r="G14" s="9">
        <v>1764</v>
      </c>
      <c r="H14" s="18">
        <f t="shared" si="0"/>
        <v>3528</v>
      </c>
      <c r="I14" s="18">
        <v>1760</v>
      </c>
    </row>
    <row r="15" spans="1:29" s="39" customFormat="1" ht="63.75">
      <c r="A15" s="1">
        <v>515</v>
      </c>
      <c r="B15" s="42">
        <v>5</v>
      </c>
      <c r="C15" s="8" t="s">
        <v>8</v>
      </c>
      <c r="D15" s="40" t="s">
        <v>37</v>
      </c>
      <c r="E15" s="65" t="s">
        <v>6</v>
      </c>
      <c r="F15" s="14">
        <v>2</v>
      </c>
      <c r="G15" s="9">
        <v>1764</v>
      </c>
      <c r="H15" s="18">
        <f t="shared" si="0"/>
        <v>3528</v>
      </c>
      <c r="I15" s="18">
        <v>1760</v>
      </c>
    </row>
    <row r="16" spans="1:29" s="39" customFormat="1" ht="227.25" customHeight="1">
      <c r="A16" s="1">
        <v>518</v>
      </c>
      <c r="B16" s="42">
        <v>6</v>
      </c>
      <c r="C16" s="6" t="s">
        <v>27</v>
      </c>
      <c r="D16" s="6" t="s">
        <v>42</v>
      </c>
      <c r="E16" s="66" t="s">
        <v>5</v>
      </c>
      <c r="F16" s="16">
        <v>70</v>
      </c>
      <c r="G16" s="21">
        <v>20000</v>
      </c>
      <c r="H16" s="22">
        <f t="shared" ref="H16:H20" si="1">G16*F16</f>
        <v>1400000</v>
      </c>
      <c r="I16" s="18">
        <v>18335</v>
      </c>
    </row>
    <row r="17" spans="1:9" s="39" customFormat="1" ht="153">
      <c r="A17" s="1">
        <v>522</v>
      </c>
      <c r="B17" s="42">
        <v>7</v>
      </c>
      <c r="C17" s="8" t="s">
        <v>9</v>
      </c>
      <c r="D17" s="8" t="s">
        <v>38</v>
      </c>
      <c r="E17" s="64" t="s">
        <v>6</v>
      </c>
      <c r="F17" s="14">
        <v>4</v>
      </c>
      <c r="G17" s="9">
        <v>7170</v>
      </c>
      <c r="H17" s="18">
        <f t="shared" si="1"/>
        <v>28680</v>
      </c>
      <c r="I17" s="18">
        <v>4237</v>
      </c>
    </row>
    <row r="18" spans="1:9" s="39" customFormat="1" ht="127.5">
      <c r="A18" s="1">
        <v>527</v>
      </c>
      <c r="B18" s="42">
        <v>8</v>
      </c>
      <c r="C18" s="2" t="s">
        <v>10</v>
      </c>
      <c r="D18" s="40" t="s">
        <v>34</v>
      </c>
      <c r="E18" s="9" t="s">
        <v>5</v>
      </c>
      <c r="F18" s="15">
        <f>390*70%</f>
        <v>273</v>
      </c>
      <c r="G18" s="9">
        <v>735</v>
      </c>
      <c r="H18" s="18">
        <f t="shared" si="1"/>
        <v>200655</v>
      </c>
      <c r="I18" s="18">
        <v>693</v>
      </c>
    </row>
    <row r="19" spans="1:9" s="39" customFormat="1" ht="127.5">
      <c r="A19" s="1">
        <v>528</v>
      </c>
      <c r="B19" s="42">
        <v>9</v>
      </c>
      <c r="C19" s="2" t="s">
        <v>11</v>
      </c>
      <c r="D19" s="40" t="s">
        <v>35</v>
      </c>
      <c r="E19" s="9" t="s">
        <v>5</v>
      </c>
      <c r="F19" s="15">
        <v>273</v>
      </c>
      <c r="G19" s="9">
        <v>735</v>
      </c>
      <c r="H19" s="18">
        <f t="shared" si="1"/>
        <v>200655</v>
      </c>
      <c r="I19" s="18">
        <v>693</v>
      </c>
    </row>
    <row r="20" spans="1:9" s="39" customFormat="1" ht="32.25" customHeight="1">
      <c r="A20" s="1">
        <v>538</v>
      </c>
      <c r="B20" s="42">
        <v>10</v>
      </c>
      <c r="C20" s="5" t="s">
        <v>12</v>
      </c>
      <c r="D20" s="5" t="s">
        <v>13</v>
      </c>
      <c r="E20" s="64" t="s">
        <v>5</v>
      </c>
      <c r="F20" s="14">
        <f>3800*70%</f>
        <v>2660</v>
      </c>
      <c r="G20" s="17">
        <v>167</v>
      </c>
      <c r="H20" s="18">
        <f t="shared" si="1"/>
        <v>444220</v>
      </c>
      <c r="I20" s="18"/>
    </row>
    <row r="21" spans="1:9" s="39" customFormat="1" ht="76.5">
      <c r="A21" s="1">
        <v>585</v>
      </c>
      <c r="B21" s="42">
        <v>11</v>
      </c>
      <c r="C21" s="3" t="s">
        <v>14</v>
      </c>
      <c r="D21" s="3" t="s">
        <v>15</v>
      </c>
      <c r="E21" s="65" t="s">
        <v>3</v>
      </c>
      <c r="F21" s="14">
        <v>7</v>
      </c>
      <c r="G21" s="9">
        <v>389</v>
      </c>
      <c r="H21" s="18">
        <f t="shared" ref="H21:H32" si="2">G21*F21</f>
        <v>2723</v>
      </c>
      <c r="I21" s="18"/>
    </row>
    <row r="22" spans="1:9" s="39" customFormat="1" ht="76.5">
      <c r="A22" s="1">
        <v>586</v>
      </c>
      <c r="B22" s="42">
        <v>12</v>
      </c>
      <c r="C22" s="3" t="s">
        <v>16</v>
      </c>
      <c r="D22" s="3" t="s">
        <v>15</v>
      </c>
      <c r="E22" s="65" t="s">
        <v>3</v>
      </c>
      <c r="F22" s="14">
        <v>7</v>
      </c>
      <c r="G22" s="9">
        <v>389</v>
      </c>
      <c r="H22" s="18">
        <f t="shared" si="2"/>
        <v>2723</v>
      </c>
      <c r="I22" s="18"/>
    </row>
    <row r="23" spans="1:9" s="39" customFormat="1" ht="76.5">
      <c r="A23" s="1">
        <v>587</v>
      </c>
      <c r="B23" s="42">
        <v>13</v>
      </c>
      <c r="C23" s="3" t="s">
        <v>17</v>
      </c>
      <c r="D23" s="3" t="s">
        <v>15</v>
      </c>
      <c r="E23" s="65" t="s">
        <v>3</v>
      </c>
      <c r="F23" s="14">
        <v>7</v>
      </c>
      <c r="G23" s="9">
        <v>389</v>
      </c>
      <c r="H23" s="18">
        <f t="shared" si="2"/>
        <v>2723</v>
      </c>
      <c r="I23" s="18"/>
    </row>
    <row r="24" spans="1:9" s="39" customFormat="1" ht="76.5">
      <c r="A24" s="1">
        <v>588</v>
      </c>
      <c r="B24" s="42">
        <v>14</v>
      </c>
      <c r="C24" s="3" t="s">
        <v>18</v>
      </c>
      <c r="D24" s="3" t="s">
        <v>15</v>
      </c>
      <c r="E24" s="65" t="s">
        <v>3</v>
      </c>
      <c r="F24" s="15">
        <v>35</v>
      </c>
      <c r="G24" s="9">
        <v>4500</v>
      </c>
      <c r="H24" s="18">
        <f t="shared" si="2"/>
        <v>157500</v>
      </c>
      <c r="I24" s="18"/>
    </row>
    <row r="25" spans="1:9" s="39" customFormat="1" ht="38.25">
      <c r="A25" s="1">
        <v>591</v>
      </c>
      <c r="B25" s="42">
        <v>15</v>
      </c>
      <c r="C25" s="2" t="s">
        <v>19</v>
      </c>
      <c r="D25" s="2" t="s">
        <v>20</v>
      </c>
      <c r="E25" s="65" t="s">
        <v>3</v>
      </c>
      <c r="F25" s="15">
        <v>140</v>
      </c>
      <c r="G25" s="20">
        <v>182</v>
      </c>
      <c r="H25" s="18">
        <f t="shared" si="2"/>
        <v>25480</v>
      </c>
      <c r="I25" s="18"/>
    </row>
    <row r="26" spans="1:9" s="39" customFormat="1" ht="38.25">
      <c r="A26" s="1">
        <v>592</v>
      </c>
      <c r="B26" s="42">
        <v>16</v>
      </c>
      <c r="C26" s="2" t="s">
        <v>21</v>
      </c>
      <c r="D26" s="2" t="s">
        <v>20</v>
      </c>
      <c r="E26" s="67" t="s">
        <v>5</v>
      </c>
      <c r="F26" s="15">
        <v>210</v>
      </c>
      <c r="G26" s="19">
        <v>182</v>
      </c>
      <c r="H26" s="18">
        <f t="shared" si="2"/>
        <v>38220</v>
      </c>
      <c r="I26" s="18"/>
    </row>
    <row r="27" spans="1:9" s="39" customFormat="1" ht="38.25">
      <c r="A27" s="1">
        <v>593</v>
      </c>
      <c r="B27" s="42">
        <v>17</v>
      </c>
      <c r="C27" s="2" t="s">
        <v>22</v>
      </c>
      <c r="D27" s="2" t="s">
        <v>23</v>
      </c>
      <c r="E27" s="67" t="s">
        <v>5</v>
      </c>
      <c r="F27" s="15">
        <v>210</v>
      </c>
      <c r="G27" s="19">
        <v>182</v>
      </c>
      <c r="H27" s="18">
        <f t="shared" si="2"/>
        <v>38220</v>
      </c>
      <c r="I27" s="18"/>
    </row>
    <row r="28" spans="1:9" s="39" customFormat="1" ht="38.25">
      <c r="A28" s="1">
        <v>594</v>
      </c>
      <c r="B28" s="42">
        <v>18</v>
      </c>
      <c r="C28" s="2" t="s">
        <v>24</v>
      </c>
      <c r="D28" s="2" t="s">
        <v>25</v>
      </c>
      <c r="E28" s="67" t="s">
        <v>5</v>
      </c>
      <c r="F28" s="15">
        <v>140</v>
      </c>
      <c r="G28" s="19">
        <v>182</v>
      </c>
      <c r="H28" s="18">
        <f t="shared" si="2"/>
        <v>25480</v>
      </c>
      <c r="I28" s="18"/>
    </row>
    <row r="29" spans="1:9" s="39" customFormat="1" ht="117" customHeight="1">
      <c r="A29" s="1">
        <v>598</v>
      </c>
      <c r="B29" s="42">
        <v>19</v>
      </c>
      <c r="C29" s="4" t="s">
        <v>43</v>
      </c>
      <c r="D29" s="4" t="s">
        <v>33</v>
      </c>
      <c r="E29" s="65" t="s">
        <v>5</v>
      </c>
      <c r="F29" s="14">
        <v>210</v>
      </c>
      <c r="G29" s="9">
        <v>680</v>
      </c>
      <c r="H29" s="18">
        <f t="shared" si="2"/>
        <v>142800</v>
      </c>
      <c r="I29" s="18">
        <v>618</v>
      </c>
    </row>
    <row r="30" spans="1:9" s="39" customFormat="1" ht="140.25">
      <c r="A30" s="1">
        <v>617</v>
      </c>
      <c r="B30" s="42">
        <v>20</v>
      </c>
      <c r="C30" s="7" t="s">
        <v>26</v>
      </c>
      <c r="D30" s="41" t="s">
        <v>41</v>
      </c>
      <c r="E30" s="9" t="s">
        <v>2</v>
      </c>
      <c r="F30" s="15">
        <v>35</v>
      </c>
      <c r="G30" s="9">
        <v>3335</v>
      </c>
      <c r="H30" s="18">
        <f t="shared" si="2"/>
        <v>116725</v>
      </c>
      <c r="I30" s="18">
        <v>3300</v>
      </c>
    </row>
    <row r="31" spans="1:9" s="39" customFormat="1" ht="140.25">
      <c r="A31" s="1">
        <v>618</v>
      </c>
      <c r="B31" s="42">
        <v>21</v>
      </c>
      <c r="C31" s="7" t="s">
        <v>26</v>
      </c>
      <c r="D31" s="41" t="s">
        <v>39</v>
      </c>
      <c r="E31" s="9" t="s">
        <v>2</v>
      </c>
      <c r="F31" s="15">
        <v>35</v>
      </c>
      <c r="G31" s="9">
        <v>3335</v>
      </c>
      <c r="H31" s="18">
        <f t="shared" si="2"/>
        <v>116725</v>
      </c>
      <c r="I31" s="18">
        <v>3300</v>
      </c>
    </row>
    <row r="32" spans="1:9" s="39" customFormat="1" ht="140.25">
      <c r="A32" s="1">
        <v>619</v>
      </c>
      <c r="B32" s="42">
        <v>22</v>
      </c>
      <c r="C32" s="7" t="s">
        <v>26</v>
      </c>
      <c r="D32" s="41" t="s">
        <v>40</v>
      </c>
      <c r="E32" s="9" t="s">
        <v>2</v>
      </c>
      <c r="F32" s="15">
        <v>35</v>
      </c>
      <c r="G32" s="9">
        <v>3335</v>
      </c>
      <c r="H32" s="18">
        <f t="shared" si="2"/>
        <v>116725</v>
      </c>
      <c r="I32" s="18">
        <v>3300</v>
      </c>
    </row>
    <row r="34" spans="1:29" s="23" customFormat="1">
      <c r="A34" s="31"/>
      <c r="B34" s="43" t="s">
        <v>61</v>
      </c>
      <c r="C34" s="43"/>
      <c r="D34" s="43"/>
      <c r="E34" s="43"/>
      <c r="F34" s="43"/>
      <c r="G34" s="43"/>
      <c r="H34" s="43"/>
      <c r="I34" s="43"/>
      <c r="J34" s="44"/>
      <c r="K34" s="44"/>
      <c r="L34" s="44"/>
      <c r="M34" s="44"/>
      <c r="N34" s="44"/>
      <c r="O34" s="44"/>
      <c r="P34" s="44"/>
      <c r="Q34" s="44"/>
      <c r="R34" s="44"/>
      <c r="S34" s="44"/>
      <c r="T34" s="44"/>
      <c r="U34" s="44"/>
      <c r="V34" s="44"/>
      <c r="W34" s="44"/>
      <c r="X34" s="44"/>
      <c r="Y34" s="44"/>
      <c r="Z34" s="44"/>
      <c r="AA34" s="44"/>
      <c r="AB34" s="44"/>
    </row>
    <row r="35" spans="1:29" s="23" customFormat="1">
      <c r="A35" s="33">
        <v>1</v>
      </c>
      <c r="B35" s="43" t="s">
        <v>68</v>
      </c>
      <c r="C35" s="45"/>
      <c r="D35" s="45"/>
      <c r="E35" s="45"/>
      <c r="F35" s="45"/>
      <c r="G35" s="45"/>
      <c r="H35" s="45"/>
      <c r="I35" s="45"/>
      <c r="J35" s="46"/>
      <c r="K35" s="46"/>
      <c r="L35" s="46"/>
      <c r="M35" s="46"/>
      <c r="N35" s="46"/>
      <c r="O35" s="46"/>
      <c r="P35" s="46"/>
      <c r="Q35" s="46"/>
      <c r="R35" s="46"/>
      <c r="S35" s="46"/>
      <c r="T35" s="46"/>
      <c r="U35" s="46"/>
      <c r="V35" s="46"/>
      <c r="W35" s="46"/>
      <c r="X35" s="46"/>
      <c r="Y35" s="46"/>
      <c r="Z35" s="46"/>
      <c r="AA35" s="47"/>
      <c r="AB35" s="46"/>
    </row>
    <row r="36" spans="1:29" s="23" customFormat="1" ht="17.25" customHeight="1">
      <c r="A36" s="33">
        <v>6</v>
      </c>
      <c r="B36" s="43" t="s">
        <v>69</v>
      </c>
      <c r="C36" s="43"/>
      <c r="D36" s="43"/>
      <c r="E36" s="43"/>
      <c r="F36" s="43"/>
      <c r="G36" s="43"/>
      <c r="H36" s="43"/>
      <c r="I36" s="43"/>
      <c r="J36" s="43"/>
      <c r="K36" s="46"/>
      <c r="L36" s="46"/>
      <c r="M36" s="46"/>
      <c r="N36" s="46"/>
      <c r="O36" s="46"/>
      <c r="P36" s="46"/>
      <c r="Q36" s="46"/>
      <c r="R36" s="46"/>
      <c r="S36" s="46"/>
      <c r="T36" s="46"/>
      <c r="U36" s="46"/>
      <c r="V36" s="46"/>
      <c r="W36" s="46"/>
      <c r="X36" s="46"/>
      <c r="Y36" s="46"/>
      <c r="Z36" s="46"/>
      <c r="AA36" s="46"/>
      <c r="AB36" s="46"/>
    </row>
    <row r="37" spans="1:29" s="23" customFormat="1" ht="30" customHeight="1">
      <c r="A37" s="33">
        <v>7</v>
      </c>
      <c r="B37" s="43" t="s">
        <v>67</v>
      </c>
      <c r="C37" s="43"/>
      <c r="D37" s="43"/>
      <c r="E37" s="43"/>
      <c r="F37" s="43"/>
      <c r="G37" s="43"/>
      <c r="H37" s="43"/>
      <c r="I37" s="43"/>
      <c r="J37" s="61"/>
      <c r="K37" s="61"/>
      <c r="L37" s="61"/>
      <c r="M37" s="61"/>
      <c r="N37" s="61"/>
      <c r="O37" s="61"/>
      <c r="P37" s="46"/>
      <c r="Q37" s="46"/>
      <c r="R37" s="46"/>
      <c r="S37" s="46"/>
      <c r="T37" s="46"/>
      <c r="U37" s="46"/>
      <c r="V37" s="46"/>
      <c r="W37" s="46"/>
      <c r="X37" s="46"/>
      <c r="Y37" s="46"/>
      <c r="Z37" s="46"/>
      <c r="AA37" s="46"/>
      <c r="AB37" s="46"/>
    </row>
    <row r="38" spans="1:29" s="23" customFormat="1">
      <c r="D38" s="25"/>
      <c r="H38" s="28"/>
      <c r="I38" s="28"/>
      <c r="J38" s="28"/>
      <c r="K38" s="28"/>
      <c r="L38" s="28"/>
      <c r="M38" s="28"/>
      <c r="N38" s="28"/>
      <c r="O38" s="28"/>
      <c r="P38" s="28"/>
      <c r="Q38" s="28"/>
      <c r="R38" s="28"/>
      <c r="S38" s="28"/>
      <c r="T38" s="28"/>
      <c r="U38" s="28"/>
      <c r="V38" s="28"/>
      <c r="W38" s="28"/>
      <c r="X38" s="28"/>
      <c r="Y38" s="28"/>
      <c r="Z38" s="28"/>
      <c r="AA38" s="28"/>
      <c r="AB38" s="28"/>
      <c r="AC38" s="29"/>
    </row>
    <row r="39" spans="1:29" s="23" customFormat="1">
      <c r="D39" s="25"/>
      <c r="H39" s="28"/>
      <c r="I39" s="28"/>
      <c r="J39" s="28"/>
      <c r="K39" s="28"/>
      <c r="L39" s="28"/>
      <c r="M39" s="28"/>
      <c r="N39" s="28"/>
      <c r="O39" s="28"/>
      <c r="P39" s="28"/>
      <c r="Q39" s="28"/>
      <c r="R39" s="28"/>
      <c r="S39" s="28"/>
      <c r="T39" s="28"/>
      <c r="U39" s="28"/>
      <c r="V39" s="28"/>
      <c r="W39" s="28"/>
      <c r="X39" s="28"/>
      <c r="Y39" s="28"/>
      <c r="Z39" s="28"/>
      <c r="AA39" s="28"/>
      <c r="AB39" s="28"/>
      <c r="AC39" s="29"/>
    </row>
    <row r="40" spans="1:29" s="23" customFormat="1" ht="15" customHeight="1">
      <c r="A40" s="48"/>
      <c r="B40" s="49" t="s">
        <v>70</v>
      </c>
      <c r="C40" s="49"/>
      <c r="D40" s="49"/>
      <c r="E40" s="51" t="s">
        <v>62</v>
      </c>
      <c r="F40" s="52"/>
      <c r="G40" s="29"/>
      <c r="H40" s="53"/>
      <c r="I40" s="53"/>
      <c r="J40" s="53"/>
      <c r="K40" s="53"/>
      <c r="L40" s="53"/>
      <c r="M40" s="53"/>
      <c r="N40" s="53"/>
      <c r="O40" s="53"/>
      <c r="P40" s="53"/>
      <c r="Q40" s="53"/>
      <c r="R40" s="53"/>
      <c r="S40" s="53"/>
      <c r="T40" s="53"/>
      <c r="U40" s="53"/>
      <c r="V40" s="53"/>
      <c r="W40" s="53"/>
      <c r="X40" s="53"/>
      <c r="Y40" s="53"/>
      <c r="Z40" s="53"/>
      <c r="AA40" s="53"/>
      <c r="AB40" s="53"/>
      <c r="AC40" s="29"/>
    </row>
    <row r="41" spans="1:29" s="23" customFormat="1">
      <c r="A41" s="48"/>
      <c r="B41" s="54"/>
      <c r="C41" s="54"/>
      <c r="D41" s="55"/>
      <c r="E41" s="55"/>
      <c r="F41" s="52"/>
      <c r="H41" s="53"/>
      <c r="I41" s="53"/>
      <c r="J41" s="53"/>
      <c r="K41" s="53"/>
      <c r="L41" s="53"/>
      <c r="M41" s="53"/>
      <c r="N41" s="53"/>
      <c r="O41" s="53"/>
      <c r="P41" s="53"/>
      <c r="Q41" s="53"/>
      <c r="R41" s="53"/>
      <c r="S41" s="53"/>
      <c r="T41" s="53"/>
      <c r="U41" s="53"/>
      <c r="V41" s="53"/>
      <c r="W41" s="53"/>
      <c r="X41" s="53"/>
      <c r="Y41" s="53"/>
      <c r="Z41" s="53"/>
      <c r="AA41" s="53"/>
      <c r="AB41" s="53"/>
      <c r="AC41" s="29"/>
    </row>
    <row r="42" spans="1:29" s="23" customFormat="1">
      <c r="A42" s="48"/>
      <c r="B42" s="49" t="s">
        <v>63</v>
      </c>
      <c r="C42" s="49"/>
      <c r="D42" s="50"/>
      <c r="E42" s="51" t="s">
        <v>64</v>
      </c>
      <c r="H42" s="53"/>
      <c r="I42" s="53"/>
      <c r="J42" s="53"/>
      <c r="K42" s="53"/>
      <c r="L42" s="53"/>
      <c r="M42" s="53"/>
      <c r="N42" s="53"/>
      <c r="O42" s="53"/>
      <c r="P42" s="53"/>
      <c r="Q42" s="53"/>
      <c r="R42" s="53"/>
      <c r="S42" s="53"/>
      <c r="T42" s="53"/>
      <c r="U42" s="53"/>
      <c r="V42" s="53"/>
      <c r="W42" s="53"/>
      <c r="X42" s="53"/>
      <c r="Y42" s="53"/>
      <c r="Z42" s="53"/>
      <c r="AA42" s="53"/>
      <c r="AB42" s="53"/>
      <c r="AC42" s="29"/>
    </row>
    <row r="43" spans="1:29" s="23" customFormat="1">
      <c r="A43" s="56"/>
      <c r="B43" s="24"/>
      <c r="C43" s="24"/>
      <c r="D43" s="30"/>
      <c r="E43" s="24"/>
      <c r="H43" s="57"/>
      <c r="I43" s="53"/>
      <c r="J43" s="53"/>
      <c r="K43" s="53"/>
      <c r="L43" s="53"/>
      <c r="M43" s="53"/>
      <c r="N43" s="53"/>
      <c r="O43" s="53"/>
      <c r="P43" s="53"/>
      <c r="Q43" s="53"/>
      <c r="R43" s="53"/>
      <c r="S43" s="53"/>
      <c r="T43" s="53"/>
      <c r="U43" s="53"/>
      <c r="V43" s="53"/>
      <c r="W43" s="53"/>
      <c r="X43" s="53"/>
      <c r="Y43" s="53"/>
      <c r="Z43" s="58"/>
      <c r="AA43" s="53"/>
      <c r="AB43" s="53"/>
      <c r="AC43" s="29"/>
    </row>
    <row r="44" spans="1:29" s="23" customFormat="1">
      <c r="A44" s="59"/>
      <c r="B44" s="24" t="s">
        <v>65</v>
      </c>
      <c r="C44" s="24"/>
      <c r="D44" s="30"/>
      <c r="E44" s="24" t="s">
        <v>66</v>
      </c>
      <c r="H44" s="60"/>
      <c r="I44" s="60"/>
      <c r="J44" s="60"/>
      <c r="K44" s="60"/>
      <c r="L44" s="60"/>
      <c r="M44" s="60"/>
      <c r="N44" s="60"/>
      <c r="O44" s="60"/>
      <c r="P44" s="60"/>
      <c r="Q44" s="60"/>
      <c r="R44" s="60"/>
      <c r="S44" s="60"/>
      <c r="T44" s="60"/>
      <c r="U44" s="60"/>
      <c r="V44" s="60"/>
      <c r="W44" s="60"/>
      <c r="X44" s="60"/>
      <c r="Y44" s="60"/>
      <c r="Z44" s="60"/>
      <c r="AA44" s="60"/>
      <c r="AB44" s="60"/>
      <c r="AC44" s="29"/>
    </row>
  </sheetData>
  <autoFilter ref="A10:AC37"/>
  <mergeCells count="10">
    <mergeCell ref="B42:C42"/>
    <mergeCell ref="B40:D40"/>
    <mergeCell ref="B37:I37"/>
    <mergeCell ref="B36:J36"/>
    <mergeCell ref="B9:C9"/>
    <mergeCell ref="E2:I2"/>
    <mergeCell ref="B34:I34"/>
    <mergeCell ref="D6:F6"/>
    <mergeCell ref="D7:F7"/>
    <mergeCell ref="B35:I35"/>
  </mergeCells>
  <dataValidations count="2">
    <dataValidation allowBlank="1" showInputMessage="1" showErrorMessage="1" prompt="Введите наименование на гос.языке" sqref="B34:B37 C41:C44 B40:B44 C11"/>
    <dataValidation allowBlank="1" showInputMessage="1" showErrorMessage="1" prompt="Введите краткую хар-ку на рус.языке" sqref="D11"/>
  </dataValidations>
  <pageMargins left="0.7" right="0.7" top="0.75" bottom="0.75" header="0.3" footer="0.3"/>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акушерский</vt:lpstr>
      <vt:lpstr>акушерский!Область_печати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apteka_10</dc:creator>
  <cp:lastModifiedBy>Пользователь Windows</cp:lastModifiedBy>
  <cp:lastPrinted>2021-03-29T06:40:18Z</cp:lastPrinted>
  <dcterms:created xsi:type="dcterms:W3CDTF">2014-11-14T07:59:04Z</dcterms:created>
  <dcterms:modified xsi:type="dcterms:W3CDTF">2021-03-29T06:40:23Z</dcterms:modified>
</cp:coreProperties>
</file>