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ЛС!$A$13:$H$13</definedName>
  </definedNames>
  <calcPr calcId="125725"/>
</workbook>
</file>

<file path=xl/calcChain.xml><?xml version="1.0" encoding="utf-8"?>
<calcChain xmlns="http://schemas.openxmlformats.org/spreadsheetml/2006/main">
  <c r="G14" i="1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H55" l="1"/>
</calcChain>
</file>

<file path=xl/sharedStrings.xml><?xml version="1.0" encoding="utf-8"?>
<sst xmlns="http://schemas.openxmlformats.org/spreadsheetml/2006/main" count="200" uniqueCount="163">
  <si>
    <t>№</t>
  </si>
  <si>
    <t xml:space="preserve">Наименование  (МНН) </t>
  </si>
  <si>
    <t>амп</t>
  </si>
  <si>
    <t>Амброксол</t>
  </si>
  <si>
    <t>фл</t>
  </si>
  <si>
    <t>туб</t>
  </si>
  <si>
    <t>таб</t>
  </si>
  <si>
    <t xml:space="preserve">Бриллиантовый зеленый </t>
  </si>
  <si>
    <t>р-р брилиантовой зелени 1%-20мл.</t>
  </si>
  <si>
    <t>шт</t>
  </si>
  <si>
    <t>табл</t>
  </si>
  <si>
    <t>Валсартан+гидрохлортиазид</t>
  </si>
  <si>
    <t>80/12,5мг</t>
  </si>
  <si>
    <t>Вальсартан/амлодипин</t>
  </si>
  <si>
    <t>Гидрокортизон</t>
  </si>
  <si>
    <t>для фонофореза 1% 10,0</t>
  </si>
  <si>
    <t>Фл</t>
  </si>
  <si>
    <t xml:space="preserve">Клотримазол </t>
  </si>
  <si>
    <t>Крем 1% 30,0</t>
  </si>
  <si>
    <t>Лизиноприл</t>
  </si>
  <si>
    <t>5мг</t>
  </si>
  <si>
    <t>Линкомицин</t>
  </si>
  <si>
    <t>250мг № 50</t>
  </si>
  <si>
    <t>капс</t>
  </si>
  <si>
    <t>Натрия оксибат (натрия оксибутират)</t>
  </si>
  <si>
    <t xml:space="preserve">Нистатин </t>
  </si>
  <si>
    <t>500 т. ЕД  №20</t>
  </si>
  <si>
    <t>Перметрин</t>
  </si>
  <si>
    <t xml:space="preserve">Периндоприл/Индапамид </t>
  </si>
  <si>
    <t>таблетка 4 мг/1 ,25 мг</t>
  </si>
  <si>
    <t>таблетки 10 мг</t>
  </si>
  <si>
    <t>таблетки 5 мг</t>
  </si>
  <si>
    <t>Тримеперидин</t>
  </si>
  <si>
    <t>раствор для инъекций 2% 1,0</t>
  </si>
  <si>
    <t>Фенилэфрин</t>
  </si>
  <si>
    <t>Р-р для инъекции 1% 1,0</t>
  </si>
  <si>
    <t xml:space="preserve">Фентанил </t>
  </si>
  <si>
    <t>Р-р для инъекции 005% 2,0</t>
  </si>
  <si>
    <t xml:space="preserve">Хлоргексидин </t>
  </si>
  <si>
    <t>раствор 0,05% 100,0</t>
  </si>
  <si>
    <t>Цена за единицу, тенге</t>
  </si>
  <si>
    <t>раствор для приема внутрь и ингаляций 7,5/мл 100мл</t>
  </si>
  <si>
    <t>противопедикулезный препарат( 0,5% раствор для наружного применения) 60 мл</t>
  </si>
  <si>
    <t>Ацетилцистеин</t>
  </si>
  <si>
    <t>Пропранолол</t>
  </si>
  <si>
    <t>таблетки 40 мг</t>
  </si>
  <si>
    <t xml:space="preserve">Метилдопа </t>
  </si>
  <si>
    <t>10 мг/160 мг</t>
  </si>
  <si>
    <t>таблетка шипучая для приготовления раствора для приема внутрь 600 мг</t>
  </si>
  <si>
    <t>раствор для инъекций 200 мг/мл 10 мл</t>
  </si>
  <si>
    <t xml:space="preserve">Ацикловир </t>
  </si>
  <si>
    <t>порошок для приготовления раствора для инъекций250 мг</t>
  </si>
  <si>
    <t>Дидрогестерон</t>
  </si>
  <si>
    <t xml:space="preserve">Габапентин </t>
  </si>
  <si>
    <t>капсулы 300 мг</t>
  </si>
  <si>
    <t xml:space="preserve">Дигоксин </t>
  </si>
  <si>
    <t>раствор для инъекций 0,25 мг/мл</t>
  </si>
  <si>
    <t>Тиамин</t>
  </si>
  <si>
    <t xml:space="preserve">раствор для инъекций 5%, 1мл </t>
  </si>
  <si>
    <t>порошок лиофилизированный для приготовления раствора для инъекций, 40 мг</t>
  </si>
  <si>
    <t>Омепразол</t>
  </si>
  <si>
    <t>Жировая эмульсия для парентерального питания****</t>
  </si>
  <si>
    <t>эмульсия для внутривенных инфузий 10 % 500 мл</t>
  </si>
  <si>
    <t>Парацетамол</t>
  </si>
  <si>
    <t>таблетка, 500 мг</t>
  </si>
  <si>
    <t>Сулодексид</t>
  </si>
  <si>
    <t>капсула 250 ЛЕ</t>
  </si>
  <si>
    <t>Протамина сульфат</t>
  </si>
  <si>
    <t>раствор для инъекций 1000 МЕ/мл</t>
  </si>
  <si>
    <t>Фолиевая кислота</t>
  </si>
  <si>
    <t>Атропина сульфат</t>
  </si>
  <si>
    <t>раствор для инъекций 1мг/мл</t>
  </si>
  <si>
    <t xml:space="preserve">Теноксикам </t>
  </si>
  <si>
    <t>порошок лиофилизированный для приготовления раствора для инъекций в комплекте с растворителем 20 мг</t>
  </si>
  <si>
    <t>р-р для инъекций 300 мг/мл  2 мл</t>
  </si>
  <si>
    <t xml:space="preserve">Кальция глюконат </t>
  </si>
  <si>
    <t>раствор для инъекций 10%, 5 мл</t>
  </si>
  <si>
    <t>раствор для инфузий и подкожного введения 0,5 мг/мл  (500000МЕ) по 1 мл</t>
  </si>
  <si>
    <t xml:space="preserve">Натрия  хлорид , натрия ацетат </t>
  </si>
  <si>
    <t>Дисоль раствор 400 мл</t>
  </si>
  <si>
    <t>Натрия  хлорид , калия хлорид, натрия гидрокарбонат</t>
  </si>
  <si>
    <t>Трисоль раствор 400 мл</t>
  </si>
  <si>
    <t>Натрия  хлорид , калия хлорид, натрия ацетат</t>
  </si>
  <si>
    <t>Ацесоль раствор 400 мл</t>
  </si>
  <si>
    <t>Ксилометазолин</t>
  </si>
  <si>
    <t>капли назальные 0,1% 10 мл</t>
  </si>
  <si>
    <t>Оксиметазолин</t>
  </si>
  <si>
    <t>Ципрофлоксацин</t>
  </si>
  <si>
    <t>раствор для внутривенного введения 0,5 мг/мл, 2 мл</t>
  </si>
  <si>
    <t>Винкристин</t>
  </si>
  <si>
    <t>капли назальные 0,01% 5 мл</t>
  </si>
  <si>
    <t>капли ушные 3 мг/мл 10 мл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</si>
  <si>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</si>
  <si>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</si>
  <si>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</si>
  <si>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</si>
  <si>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Интерлейкин-2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</si>
  <si>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</si>
  <si>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</si>
  <si>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</si>
  <si>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</si>
  <si>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</si>
  <si>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</si>
  <si>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</si>
  <si>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</si>
  <si>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</si>
  <si>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</si>
  <si>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</si>
  <si>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</si>
  <si>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</si>
  <si>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</si>
  <si>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</si>
  <si>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</si>
  <si>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</si>
  <si>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</si>
  <si>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</si>
  <si>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</si>
  <si>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</si>
  <si>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</si>
  <si>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</si>
  <si>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</si>
  <si>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</si>
  <si>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</si>
  <si>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</si>
  <si>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</si>
  <si>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</si>
  <si>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</si>
  <si>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</si>
  <si>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</si>
  <si>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</si>
  <si>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</si>
  <si>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</si>
  <si>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</si>
  <si>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</si>
  <si>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</si>
  <si>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</si>
  <si>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</si>
  <si>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</si>
  <si>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ТОО "INKAR"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</si>
  <si>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</si>
  <si>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</si>
  <si>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</si>
  <si>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</si>
  <si>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</si>
  <si>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</si>
  <si>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 Астана</t>
  </si>
  <si>
    <t xml:space="preserve">лекарственных средств </t>
  </si>
  <si>
    <t>22.01.2019г.</t>
  </si>
  <si>
    <t>1.</t>
  </si>
  <si>
    <t>2.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</si>
  <si>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</si>
  <si>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Н.Павлова</t>
  </si>
  <si>
    <t>М.Абуова</t>
  </si>
  <si>
    <t>Начальник отдела гос.закупок</t>
  </si>
  <si>
    <t>Ж.Кыстаубаева</t>
  </si>
  <si>
    <t xml:space="preserve"> по лотам №8,34 признать победителем ТОО "INKAR", г.Астана, ул. Шоссе Алаш, 22,общую сумму 901 600 тенге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</si>
  <si>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</si>
  <si>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 лоту №9 закуп признать несостоявшимся. Ценовое предложение ТОО "INKAR" отклонить, согласно пп.61-1 п.1 ст.1 Кодекса РК "О здоровье народа и системе здравоохранения"   в рамках гарантированного объема бесплатной медицинской помощи и в системе обязательного социального медицинского страхования производится закуп лекарственных средств вошедших в Казахстанский национальный лекарственный формуляр. Лекарственное средство "Ньюропентин - РК-ЛС-5№021632" не состоит в перечне  Казахстанского национального лекарственного формуляра.</t>
  </si>
  <si>
    <t>Заместитель главного врача по ЛПР</t>
  </si>
  <si>
    <t>Заведующая аптекой</t>
  </si>
  <si>
    <t>3.</t>
  </si>
  <si>
    <t>по лотам №1-7,10-33,35-41 признать несостоявшимся</t>
  </si>
  <si>
    <t xml:space="preserve">4. 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</si>
</sst>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2" fontId="14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2" applyFont="1" applyFill="1" applyBorder="1" applyAlignment="1">
      <alignment horizontal="left" vertical="top" wrapText="1"/>
    </xf>
    <xf numFmtId="0" fontId="13" fillId="0" borderId="1" xfId="22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/>
    <xf numFmtId="0" fontId="18" fillId="0" borderId="0" xfId="0" applyFont="1" applyFill="1"/>
    <xf numFmtId="0" fontId="19" fillId="0" borderId="0" xfId="0" applyFont="1" applyAlignment="1">
      <alignment wrapText="1"/>
    </xf>
    <xf numFmtId="0" fontId="12" fillId="0" borderId="0" xfId="0" applyFont="1" applyFill="1" applyAlignment="1"/>
    <xf numFmtId="0" fontId="12" fillId="0" borderId="0" xfId="0" applyFont="1"/>
    <xf numFmtId="2" fontId="20" fillId="0" borderId="0" xfId="1" applyNumberFormat="1" applyFont="1" applyFill="1" applyBorder="1" applyAlignment="1">
      <alignment vertical="center" wrapText="1"/>
    </xf>
    <xf numFmtId="0" fontId="21" fillId="0" borderId="0" xfId="0" applyFont="1" applyFill="1"/>
    <xf numFmtId="0" fontId="16" fillId="0" borderId="0" xfId="0" applyFont="1" applyFill="1" applyAlignment="1">
      <alignment horizontal="center" vertical="top"/>
    </xf>
    <xf numFmtId="0" fontId="0" fillId="0" borderId="0" xfId="0" applyAlignment="1"/>
    <xf numFmtId="0" fontId="22" fillId="0" borderId="0" xfId="0" applyFont="1" applyFill="1"/>
    <xf numFmtId="0" fontId="22" fillId="0" borderId="0" xfId="0" applyFont="1"/>
    <xf numFmtId="0" fontId="23" fillId="0" borderId="0" xfId="0" applyFont="1"/>
    <xf numFmtId="0" fontId="17" fillId="0" borderId="0" xfId="0" applyFont="1" applyFill="1"/>
    <xf numFmtId="0" fontId="16" fillId="0" borderId="0" xfId="0" applyFont="1" applyFill="1" applyAlignment="1">
      <alignment wrapText="1"/>
    </xf>
    <xf numFmtId="0" fontId="24" fillId="2" borderId="0" xfId="0" applyFont="1" applyFill="1" applyBorder="1" applyAlignment="1" applyProtection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24" fillId="2" borderId="0" xfId="0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topLeftCell="A49" zoomScaleNormal="100" workbookViewId="0">
      <selection activeCell="K51" sqref="K51"/>
    </sheetView>
  </sheetViews>
  <sheetFormatPr defaultRowHeight="15"/>
  <cols>
    <col min="1" max="1" width="3.85546875" style="1" customWidth="1"/>
    <col min="2" max="2" width="22.42578125" style="1" customWidth="1"/>
    <col min="3" max="3" width="46.5703125" style="1" customWidth="1"/>
    <col min="4" max="4" width="10.42578125" style="1" customWidth="1"/>
    <col min="5" max="5" width="10" style="1" bestFit="1" customWidth="1"/>
    <col min="6" max="7" width="13.7109375" style="6" customWidth="1"/>
    <col min="8" max="8" width="0" style="4" hidden="1" customWidth="1"/>
    <col min="9" max="9" width="10.28515625" style="2" customWidth="1"/>
    <col min="10" max="16384" width="9.140625" style="2"/>
  </cols>
  <sheetData>
    <row r="1" spans="1:18">
      <c r="A1" s="28"/>
      <c r="B1" s="29"/>
      <c r="C1" s="29"/>
      <c r="D1" s="28"/>
      <c r="E1" s="30" t="s">
        <v>139</v>
      </c>
      <c r="F1" s="31"/>
      <c r="G1" s="2"/>
      <c r="H1" s="2"/>
    </row>
    <row r="2" spans="1:18">
      <c r="A2" s="28"/>
      <c r="B2" s="29"/>
      <c r="C2" s="29"/>
      <c r="D2" s="28"/>
      <c r="E2" s="30" t="s">
        <v>140</v>
      </c>
      <c r="F2" s="31"/>
      <c r="G2" s="2"/>
      <c r="H2" s="2"/>
    </row>
    <row r="3" spans="1:18">
      <c r="A3" s="28"/>
      <c r="B3" s="29"/>
      <c r="C3" s="29"/>
      <c r="D3" s="28"/>
      <c r="E3" s="30" t="s">
        <v>141</v>
      </c>
      <c r="F3" s="31"/>
      <c r="G3" s="2"/>
      <c r="H3" s="2"/>
    </row>
    <row r="4" spans="1:18">
      <c r="A4" s="28"/>
      <c r="B4" s="29"/>
      <c r="C4" s="29"/>
      <c r="D4" s="28"/>
      <c r="E4" s="30" t="s">
        <v>142</v>
      </c>
      <c r="F4" s="31"/>
      <c r="G4" s="2"/>
      <c r="H4" s="2"/>
    </row>
    <row r="5" spans="1:18">
      <c r="A5" s="28"/>
      <c r="B5" s="29"/>
      <c r="C5" s="29"/>
      <c r="D5" s="28"/>
      <c r="E5" s="28"/>
      <c r="F5" s="28"/>
      <c r="G5" s="2"/>
      <c r="H5" s="2"/>
    </row>
    <row r="6" spans="1:18">
      <c r="A6" s="28"/>
      <c r="B6" s="29"/>
      <c r="C6" s="29"/>
      <c r="D6" s="28"/>
      <c r="E6" s="28"/>
      <c r="F6" s="28"/>
      <c r="G6" s="2"/>
      <c r="H6" s="2"/>
    </row>
    <row r="7" spans="1:18" ht="15.75" customHeight="1">
      <c r="A7" s="28"/>
      <c r="B7" s="29"/>
      <c r="C7" s="53" t="s">
        <v>143</v>
      </c>
      <c r="D7" s="53"/>
      <c r="E7" s="53"/>
      <c r="F7" s="53"/>
      <c r="G7" s="53"/>
      <c r="H7" s="53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customHeight="1">
      <c r="A8" s="28"/>
      <c r="B8" s="29"/>
      <c r="C8" s="53" t="s">
        <v>146</v>
      </c>
      <c r="D8" s="53"/>
      <c r="E8" s="53"/>
      <c r="F8" s="53"/>
      <c r="G8" s="53"/>
      <c r="H8" s="53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>
      <c r="A9" s="28"/>
      <c r="B9" s="29"/>
      <c r="C9" s="54" t="s">
        <v>144</v>
      </c>
      <c r="D9" s="54"/>
      <c r="E9" s="54"/>
      <c r="F9" s="54"/>
      <c r="G9" s="54"/>
      <c r="H9" s="54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A10" s="28"/>
      <c r="B10" s="29"/>
      <c r="C10" s="29"/>
      <c r="D10" s="28"/>
      <c r="E10" s="28"/>
      <c r="F10" s="28"/>
      <c r="G10" s="28"/>
      <c r="H10" s="6"/>
      <c r="I10" s="5"/>
    </row>
    <row r="11" spans="1:18">
      <c r="A11" s="28"/>
      <c r="B11" s="34" t="s">
        <v>145</v>
      </c>
      <c r="C11" s="2"/>
      <c r="D11" s="2"/>
      <c r="E11" s="34"/>
      <c r="F11" s="35"/>
      <c r="G11" s="34" t="s">
        <v>147</v>
      </c>
      <c r="H11" s="2"/>
    </row>
    <row r="12" spans="1:18" s="7" customFormat="1" ht="23.25" customHeight="1">
      <c r="A12" s="45" t="s">
        <v>0</v>
      </c>
      <c r="B12" s="47" t="s">
        <v>1</v>
      </c>
      <c r="C12" s="47" t="s">
        <v>92</v>
      </c>
      <c r="D12" s="47" t="s">
        <v>93</v>
      </c>
      <c r="E12" s="49" t="s">
        <v>40</v>
      </c>
      <c r="F12" s="55" t="s">
        <v>94</v>
      </c>
      <c r="G12" s="55" t="s">
        <v>95</v>
      </c>
      <c r="H12" s="55" t="s">
        <v>95</v>
      </c>
      <c r="I12" s="55" t="s">
        <v>138</v>
      </c>
    </row>
    <row r="13" spans="1:18" s="7" customFormat="1" ht="31.5" customHeight="1">
      <c r="A13" s="46"/>
      <c r="B13" s="48"/>
      <c r="C13" s="48"/>
      <c r="D13" s="48"/>
      <c r="E13" s="50"/>
      <c r="F13" s="56"/>
      <c r="G13" s="56"/>
      <c r="H13" s="56"/>
      <c r="I13" s="56"/>
    </row>
    <row r="14" spans="1:18" s="1" customFormat="1">
      <c r="A14" s="3" t="s">
        <v>97</v>
      </c>
      <c r="B14" s="8" t="s">
        <v>3</v>
      </c>
      <c r="C14" s="8" t="s">
        <v>41</v>
      </c>
      <c r="D14" s="18" t="s">
        <v>4</v>
      </c>
      <c r="E14" s="19">
        <v>544.57000000000005</v>
      </c>
      <c r="F14" s="20">
        <v>175</v>
      </c>
      <c r="G14" s="20">
        <f t="shared" ref="G14:G39" si="0">E14*F14</f>
        <v>95299.750000000015</v>
      </c>
      <c r="H14" s="19">
        <v>0.7</v>
      </c>
      <c r="I14" s="21"/>
    </row>
    <row r="15" spans="1:18">
      <c r="A15" s="3" t="s">
        <v>98</v>
      </c>
      <c r="B15" s="9" t="s">
        <v>70</v>
      </c>
      <c r="C15" s="10" t="s">
        <v>71</v>
      </c>
      <c r="D15" s="21" t="s">
        <v>2</v>
      </c>
      <c r="E15" s="21">
        <v>14.45</v>
      </c>
      <c r="F15" s="20">
        <v>7000</v>
      </c>
      <c r="G15" s="20">
        <f t="shared" si="0"/>
        <v>101150</v>
      </c>
      <c r="H15" s="19">
        <v>0.7</v>
      </c>
      <c r="I15" s="27"/>
    </row>
    <row r="16" spans="1:18" ht="24">
      <c r="A16" s="3" t="s">
        <v>99</v>
      </c>
      <c r="B16" s="12" t="s">
        <v>43</v>
      </c>
      <c r="C16" s="9" t="s">
        <v>48</v>
      </c>
      <c r="D16" s="22" t="s">
        <v>6</v>
      </c>
      <c r="E16" s="23">
        <v>93.93</v>
      </c>
      <c r="F16" s="20">
        <v>105</v>
      </c>
      <c r="G16" s="20">
        <f t="shared" si="0"/>
        <v>9862.6500000000015</v>
      </c>
      <c r="H16" s="19">
        <v>0.7</v>
      </c>
      <c r="I16" s="27"/>
    </row>
    <row r="17" spans="1:9" s="1" customFormat="1">
      <c r="A17" s="3" t="s">
        <v>100</v>
      </c>
      <c r="B17" s="9" t="s">
        <v>50</v>
      </c>
      <c r="C17" s="9" t="s">
        <v>51</v>
      </c>
      <c r="D17" s="22" t="s">
        <v>4</v>
      </c>
      <c r="E17" s="19">
        <v>780.83</v>
      </c>
      <c r="F17" s="20">
        <v>454.99999999999994</v>
      </c>
      <c r="G17" s="20">
        <f t="shared" si="0"/>
        <v>355277.64999999997</v>
      </c>
      <c r="H17" s="19">
        <v>0.7</v>
      </c>
      <c r="I17" s="21"/>
    </row>
    <row r="18" spans="1:9" s="1" customFormat="1">
      <c r="A18" s="3" t="s">
        <v>101</v>
      </c>
      <c r="B18" s="13" t="s">
        <v>7</v>
      </c>
      <c r="C18" s="13" t="s">
        <v>8</v>
      </c>
      <c r="D18" s="22" t="s">
        <v>4</v>
      </c>
      <c r="E18" s="19">
        <v>42.86</v>
      </c>
      <c r="F18" s="20">
        <v>700</v>
      </c>
      <c r="G18" s="20">
        <f t="shared" si="0"/>
        <v>30002</v>
      </c>
      <c r="H18" s="19">
        <v>0.7</v>
      </c>
      <c r="I18" s="21"/>
    </row>
    <row r="19" spans="1:9" s="1" customFormat="1" ht="18" customHeight="1">
      <c r="A19" s="3" t="s">
        <v>102</v>
      </c>
      <c r="B19" s="13" t="s">
        <v>11</v>
      </c>
      <c r="C19" s="9" t="s">
        <v>12</v>
      </c>
      <c r="D19" s="22" t="s">
        <v>6</v>
      </c>
      <c r="E19" s="19">
        <v>53.08</v>
      </c>
      <c r="F19" s="20">
        <v>951.99999999999989</v>
      </c>
      <c r="G19" s="20">
        <f t="shared" si="0"/>
        <v>50532.159999999989</v>
      </c>
      <c r="H19" s="19">
        <v>0.7</v>
      </c>
      <c r="I19" s="21"/>
    </row>
    <row r="20" spans="1:9" s="1" customFormat="1" ht="15" customHeight="1">
      <c r="A20" s="3" t="s">
        <v>103</v>
      </c>
      <c r="B20" s="9" t="s">
        <v>13</v>
      </c>
      <c r="C20" s="9" t="s">
        <v>47</v>
      </c>
      <c r="D20" s="22" t="s">
        <v>6</v>
      </c>
      <c r="E20" s="19">
        <v>155.15</v>
      </c>
      <c r="F20" s="20">
        <v>489.99999999999994</v>
      </c>
      <c r="G20" s="20">
        <f t="shared" si="0"/>
        <v>76023.5</v>
      </c>
      <c r="H20" s="19">
        <v>0.7</v>
      </c>
      <c r="I20" s="21"/>
    </row>
    <row r="21" spans="1:9">
      <c r="A21" s="3" t="s">
        <v>104</v>
      </c>
      <c r="B21" s="11" t="s">
        <v>89</v>
      </c>
      <c r="C21" s="14" t="s">
        <v>88</v>
      </c>
      <c r="D21" s="21" t="s">
        <v>4</v>
      </c>
      <c r="E21" s="21">
        <v>770.34</v>
      </c>
      <c r="F21" s="20">
        <v>70</v>
      </c>
      <c r="G21" s="20">
        <f t="shared" si="0"/>
        <v>53923.8</v>
      </c>
      <c r="H21" s="19">
        <v>0.7</v>
      </c>
      <c r="I21" s="27">
        <v>730</v>
      </c>
    </row>
    <row r="22" spans="1:9">
      <c r="A22" s="3" t="s">
        <v>105</v>
      </c>
      <c r="B22" s="9" t="s">
        <v>53</v>
      </c>
      <c r="C22" s="9" t="s">
        <v>54</v>
      </c>
      <c r="D22" s="22" t="s">
        <v>23</v>
      </c>
      <c r="E22" s="19">
        <v>98.91</v>
      </c>
      <c r="F22" s="20">
        <v>1400</v>
      </c>
      <c r="G22" s="20">
        <f t="shared" si="0"/>
        <v>138474</v>
      </c>
      <c r="H22" s="19">
        <v>0.7</v>
      </c>
      <c r="I22" s="27">
        <v>77</v>
      </c>
    </row>
    <row r="23" spans="1:9">
      <c r="A23" s="3" t="s">
        <v>106</v>
      </c>
      <c r="B23" s="13" t="s">
        <v>14</v>
      </c>
      <c r="C23" s="9" t="s">
        <v>15</v>
      </c>
      <c r="D23" s="21" t="s">
        <v>9</v>
      </c>
      <c r="E23" s="19">
        <v>133.86000000000001</v>
      </c>
      <c r="F23" s="20">
        <v>35</v>
      </c>
      <c r="G23" s="20">
        <f t="shared" si="0"/>
        <v>4685.1000000000004</v>
      </c>
      <c r="H23" s="19">
        <v>0.7</v>
      </c>
      <c r="I23" s="27"/>
    </row>
    <row r="24" spans="1:9">
      <c r="A24" s="3" t="s">
        <v>107</v>
      </c>
      <c r="B24" s="11" t="s">
        <v>55</v>
      </c>
      <c r="C24" s="10" t="s">
        <v>56</v>
      </c>
      <c r="D24" s="21" t="s">
        <v>2</v>
      </c>
      <c r="E24" s="21">
        <v>24.4</v>
      </c>
      <c r="F24" s="20">
        <v>147</v>
      </c>
      <c r="G24" s="20">
        <f t="shared" si="0"/>
        <v>3586.7999999999997</v>
      </c>
      <c r="H24" s="19">
        <v>0.7</v>
      </c>
      <c r="I24" s="27"/>
    </row>
    <row r="25" spans="1:9">
      <c r="A25" s="3" t="s">
        <v>108</v>
      </c>
      <c r="B25" s="9" t="s">
        <v>52</v>
      </c>
      <c r="C25" s="10" t="s">
        <v>30</v>
      </c>
      <c r="D25" s="21" t="s">
        <v>6</v>
      </c>
      <c r="E25" s="21">
        <v>139.38</v>
      </c>
      <c r="F25" s="20">
        <v>2100</v>
      </c>
      <c r="G25" s="20">
        <f t="shared" si="0"/>
        <v>292698</v>
      </c>
      <c r="H25" s="19">
        <v>0.7</v>
      </c>
      <c r="I25" s="27"/>
    </row>
    <row r="26" spans="1:9" ht="36">
      <c r="A26" s="3" t="s">
        <v>109</v>
      </c>
      <c r="B26" s="9" t="s">
        <v>61</v>
      </c>
      <c r="C26" s="9" t="s">
        <v>62</v>
      </c>
      <c r="D26" s="21" t="s">
        <v>4</v>
      </c>
      <c r="E26" s="21">
        <v>1426.56</v>
      </c>
      <c r="F26" s="20">
        <v>105</v>
      </c>
      <c r="G26" s="20">
        <f t="shared" si="0"/>
        <v>149788.79999999999</v>
      </c>
      <c r="H26" s="19">
        <v>0.7</v>
      </c>
      <c r="I26" s="27"/>
    </row>
    <row r="27" spans="1:9" ht="24">
      <c r="A27" s="3" t="s">
        <v>110</v>
      </c>
      <c r="B27" s="15" t="s">
        <v>96</v>
      </c>
      <c r="C27" s="10" t="s">
        <v>77</v>
      </c>
      <c r="D27" s="24" t="s">
        <v>2</v>
      </c>
      <c r="E27" s="25">
        <v>7660.8</v>
      </c>
      <c r="F27" s="20">
        <v>70</v>
      </c>
      <c r="G27" s="20">
        <f t="shared" si="0"/>
        <v>536256</v>
      </c>
      <c r="H27" s="19">
        <v>0.7</v>
      </c>
      <c r="I27" s="27"/>
    </row>
    <row r="28" spans="1:9">
      <c r="A28" s="3" t="s">
        <v>111</v>
      </c>
      <c r="B28" s="9" t="s">
        <v>75</v>
      </c>
      <c r="C28" s="10" t="s">
        <v>76</v>
      </c>
      <c r="D28" s="21" t="s">
        <v>2</v>
      </c>
      <c r="E28" s="21">
        <v>22.68</v>
      </c>
      <c r="F28" s="20">
        <v>232</v>
      </c>
      <c r="G28" s="20">
        <f t="shared" si="0"/>
        <v>5261.76</v>
      </c>
      <c r="H28" s="19">
        <v>0.7</v>
      </c>
      <c r="I28" s="27"/>
    </row>
    <row r="29" spans="1:9" ht="17.25" customHeight="1">
      <c r="A29" s="3" t="s">
        <v>112</v>
      </c>
      <c r="B29" s="9" t="s">
        <v>17</v>
      </c>
      <c r="C29" s="9" t="s">
        <v>18</v>
      </c>
      <c r="D29" s="22" t="s">
        <v>5</v>
      </c>
      <c r="E29" s="19">
        <v>381.57</v>
      </c>
      <c r="F29" s="20">
        <v>35</v>
      </c>
      <c r="G29" s="20">
        <f t="shared" si="0"/>
        <v>13354.949999999999</v>
      </c>
      <c r="H29" s="19">
        <v>0.7</v>
      </c>
      <c r="I29" s="27"/>
    </row>
    <row r="30" spans="1:9">
      <c r="A30" s="3" t="s">
        <v>113</v>
      </c>
      <c r="B30" s="9" t="s">
        <v>84</v>
      </c>
      <c r="C30" s="15" t="s">
        <v>85</v>
      </c>
      <c r="D30" s="22" t="s">
        <v>16</v>
      </c>
      <c r="E30" s="19">
        <v>225.65</v>
      </c>
      <c r="F30" s="20">
        <v>70</v>
      </c>
      <c r="G30" s="20">
        <f t="shared" si="0"/>
        <v>15795.5</v>
      </c>
      <c r="H30" s="19">
        <v>0.7</v>
      </c>
      <c r="I30" s="27"/>
    </row>
    <row r="31" spans="1:9">
      <c r="A31" s="3" t="s">
        <v>114</v>
      </c>
      <c r="B31" s="12" t="s">
        <v>19</v>
      </c>
      <c r="C31" s="9" t="s">
        <v>20</v>
      </c>
      <c r="D31" s="22" t="s">
        <v>6</v>
      </c>
      <c r="E31" s="19">
        <v>6.69</v>
      </c>
      <c r="F31" s="20">
        <v>4200</v>
      </c>
      <c r="G31" s="20">
        <f t="shared" si="0"/>
        <v>28098</v>
      </c>
      <c r="H31" s="19">
        <v>0.7</v>
      </c>
      <c r="I31" s="27"/>
    </row>
    <row r="32" spans="1:9">
      <c r="A32" s="3" t="s">
        <v>115</v>
      </c>
      <c r="B32" s="9" t="s">
        <v>21</v>
      </c>
      <c r="C32" s="9" t="s">
        <v>74</v>
      </c>
      <c r="D32" s="22" t="s">
        <v>2</v>
      </c>
      <c r="E32" s="19">
        <v>22.15</v>
      </c>
      <c r="F32" s="20">
        <v>210</v>
      </c>
      <c r="G32" s="20">
        <f t="shared" si="0"/>
        <v>4651.5</v>
      </c>
      <c r="H32" s="19">
        <v>0.7</v>
      </c>
      <c r="I32" s="27"/>
    </row>
    <row r="33" spans="1:9">
      <c r="A33" s="3" t="s">
        <v>116</v>
      </c>
      <c r="B33" s="9" t="s">
        <v>46</v>
      </c>
      <c r="C33" s="9" t="s">
        <v>22</v>
      </c>
      <c r="D33" s="22" t="s">
        <v>10</v>
      </c>
      <c r="E33" s="19">
        <v>28.53</v>
      </c>
      <c r="F33" s="20">
        <v>532</v>
      </c>
      <c r="G33" s="20">
        <f t="shared" si="0"/>
        <v>15177.960000000001</v>
      </c>
      <c r="H33" s="19">
        <v>0.7</v>
      </c>
      <c r="I33" s="27"/>
    </row>
    <row r="34" spans="1:9" ht="25.5" customHeight="1">
      <c r="A34" s="3" t="s">
        <v>117</v>
      </c>
      <c r="B34" s="9" t="s">
        <v>82</v>
      </c>
      <c r="C34" s="9" t="s">
        <v>83</v>
      </c>
      <c r="D34" s="22" t="s">
        <v>4</v>
      </c>
      <c r="E34" s="19">
        <v>170.4</v>
      </c>
      <c r="F34" s="20">
        <v>1043</v>
      </c>
      <c r="G34" s="20">
        <f t="shared" si="0"/>
        <v>177727.2</v>
      </c>
      <c r="H34" s="19">
        <v>0.7</v>
      </c>
      <c r="I34" s="27"/>
    </row>
    <row r="35" spans="1:9" ht="36">
      <c r="A35" s="3" t="s">
        <v>118</v>
      </c>
      <c r="B35" s="9" t="s">
        <v>80</v>
      </c>
      <c r="C35" s="9" t="s">
        <v>81</v>
      </c>
      <c r="D35" s="22" t="s">
        <v>4</v>
      </c>
      <c r="E35" s="19">
        <v>211.12</v>
      </c>
      <c r="F35" s="20">
        <v>840</v>
      </c>
      <c r="G35" s="20">
        <f t="shared" si="0"/>
        <v>177340.80000000002</v>
      </c>
      <c r="H35" s="19">
        <v>0.7</v>
      </c>
      <c r="I35" s="27"/>
    </row>
    <row r="36" spans="1:9" ht="24">
      <c r="A36" s="3" t="s">
        <v>119</v>
      </c>
      <c r="B36" s="9" t="s">
        <v>78</v>
      </c>
      <c r="C36" s="9" t="s">
        <v>79</v>
      </c>
      <c r="D36" s="22" t="s">
        <v>4</v>
      </c>
      <c r="E36" s="19">
        <v>119.11</v>
      </c>
      <c r="F36" s="20">
        <v>2870</v>
      </c>
      <c r="G36" s="20">
        <f t="shared" si="0"/>
        <v>341845.7</v>
      </c>
      <c r="H36" s="19">
        <v>0.7</v>
      </c>
      <c r="I36" s="27"/>
    </row>
    <row r="37" spans="1:9" ht="24">
      <c r="A37" s="3" t="s">
        <v>120</v>
      </c>
      <c r="B37" s="9" t="s">
        <v>24</v>
      </c>
      <c r="C37" s="9" t="s">
        <v>49</v>
      </c>
      <c r="D37" s="21" t="s">
        <v>2</v>
      </c>
      <c r="E37" s="19">
        <v>137.52000000000001</v>
      </c>
      <c r="F37" s="20">
        <v>1400</v>
      </c>
      <c r="G37" s="20">
        <f t="shared" si="0"/>
        <v>192528</v>
      </c>
      <c r="H37" s="19">
        <v>0.7</v>
      </c>
      <c r="I37" s="27"/>
    </row>
    <row r="38" spans="1:9">
      <c r="A38" s="3" t="s">
        <v>121</v>
      </c>
      <c r="B38" s="9" t="s">
        <v>25</v>
      </c>
      <c r="C38" s="9" t="s">
        <v>26</v>
      </c>
      <c r="D38" s="21" t="s">
        <v>6</v>
      </c>
      <c r="E38" s="19">
        <v>10.220000000000001</v>
      </c>
      <c r="F38" s="20">
        <v>210</v>
      </c>
      <c r="G38" s="20">
        <f t="shared" si="0"/>
        <v>2146.2000000000003</v>
      </c>
      <c r="H38" s="19">
        <v>0.7</v>
      </c>
      <c r="I38" s="27"/>
    </row>
    <row r="39" spans="1:9">
      <c r="A39" s="3" t="s">
        <v>122</v>
      </c>
      <c r="B39" s="9" t="s">
        <v>86</v>
      </c>
      <c r="C39" s="15" t="s">
        <v>90</v>
      </c>
      <c r="D39" s="22" t="s">
        <v>4</v>
      </c>
      <c r="E39" s="19">
        <v>168.55</v>
      </c>
      <c r="F39" s="20">
        <v>70</v>
      </c>
      <c r="G39" s="20">
        <f t="shared" si="0"/>
        <v>11798.5</v>
      </c>
      <c r="H39" s="19">
        <v>0.7</v>
      </c>
      <c r="I39" s="27"/>
    </row>
    <row r="40" spans="1:9" ht="24">
      <c r="A40" s="3" t="s">
        <v>123</v>
      </c>
      <c r="B40" s="9" t="s">
        <v>60</v>
      </c>
      <c r="C40" s="10" t="s">
        <v>59</v>
      </c>
      <c r="D40" s="21" t="s">
        <v>4</v>
      </c>
      <c r="E40" s="21">
        <v>105.39</v>
      </c>
      <c r="F40" s="20">
        <v>3115</v>
      </c>
      <c r="G40" s="20">
        <f t="shared" ref="G40:G54" si="1">E40*F40</f>
        <v>328289.84999999998</v>
      </c>
      <c r="H40" s="19">
        <v>0.7</v>
      </c>
      <c r="I40" s="27"/>
    </row>
    <row r="41" spans="1:9">
      <c r="A41" s="3" t="s">
        <v>124</v>
      </c>
      <c r="B41" s="11" t="s">
        <v>63</v>
      </c>
      <c r="C41" s="11" t="s">
        <v>64</v>
      </c>
      <c r="D41" s="21" t="s">
        <v>6</v>
      </c>
      <c r="E41" s="21">
        <v>2.1</v>
      </c>
      <c r="F41" s="20">
        <v>1400</v>
      </c>
      <c r="G41" s="20">
        <f t="shared" si="1"/>
        <v>2940</v>
      </c>
      <c r="H41" s="19">
        <v>0.7</v>
      </c>
      <c r="I41" s="27"/>
    </row>
    <row r="42" spans="1:9" ht="15.75" customHeight="1">
      <c r="A42" s="3" t="s">
        <v>125</v>
      </c>
      <c r="B42" s="15" t="s">
        <v>28</v>
      </c>
      <c r="C42" s="15" t="s">
        <v>29</v>
      </c>
      <c r="D42" s="24" t="s">
        <v>10</v>
      </c>
      <c r="E42" s="19">
        <v>58.68</v>
      </c>
      <c r="F42" s="20">
        <v>280</v>
      </c>
      <c r="G42" s="20">
        <f t="shared" si="1"/>
        <v>16430.400000000001</v>
      </c>
      <c r="H42" s="19">
        <v>0.7</v>
      </c>
      <c r="I42" s="27"/>
    </row>
    <row r="43" spans="1:9" ht="24">
      <c r="A43" s="3" t="s">
        <v>126</v>
      </c>
      <c r="B43" s="9" t="s">
        <v>27</v>
      </c>
      <c r="C43" s="16" t="s">
        <v>42</v>
      </c>
      <c r="D43" s="26" t="s">
        <v>4</v>
      </c>
      <c r="E43" s="19">
        <v>833.39</v>
      </c>
      <c r="F43" s="20">
        <v>14</v>
      </c>
      <c r="G43" s="20">
        <f t="shared" si="1"/>
        <v>11667.46</v>
      </c>
      <c r="H43" s="19">
        <v>0.7</v>
      </c>
      <c r="I43" s="27"/>
    </row>
    <row r="44" spans="1:9">
      <c r="A44" s="3" t="s">
        <v>127</v>
      </c>
      <c r="B44" s="9" t="s">
        <v>44</v>
      </c>
      <c r="C44" s="9" t="s">
        <v>45</v>
      </c>
      <c r="D44" s="21" t="s">
        <v>6</v>
      </c>
      <c r="E44" s="19">
        <v>1.1299999999999999</v>
      </c>
      <c r="F44" s="20">
        <v>70</v>
      </c>
      <c r="G44" s="20">
        <f t="shared" si="1"/>
        <v>79.099999999999994</v>
      </c>
      <c r="H44" s="19">
        <v>0.7</v>
      </c>
      <c r="I44" s="27"/>
    </row>
    <row r="45" spans="1:9">
      <c r="A45" s="3" t="s">
        <v>128</v>
      </c>
      <c r="B45" s="11" t="s">
        <v>67</v>
      </c>
      <c r="C45" s="10" t="s">
        <v>68</v>
      </c>
      <c r="D45" s="21" t="s">
        <v>4</v>
      </c>
      <c r="E45" s="21">
        <v>1010.77</v>
      </c>
      <c r="F45" s="20">
        <v>49</v>
      </c>
      <c r="G45" s="20">
        <f t="shared" si="1"/>
        <v>49527.729999999996</v>
      </c>
      <c r="H45" s="19">
        <v>0.7</v>
      </c>
      <c r="I45" s="27"/>
    </row>
    <row r="46" spans="1:9">
      <c r="A46" s="3" t="s">
        <v>129</v>
      </c>
      <c r="B46" s="11" t="s">
        <v>65</v>
      </c>
      <c r="C46" s="11" t="s">
        <v>66</v>
      </c>
      <c r="D46" s="21" t="s">
        <v>23</v>
      </c>
      <c r="E46" s="21">
        <v>192.45</v>
      </c>
      <c r="F46" s="20">
        <v>280</v>
      </c>
      <c r="G46" s="20">
        <f t="shared" si="1"/>
        <v>53886</v>
      </c>
      <c r="H46" s="19">
        <v>0.7</v>
      </c>
      <c r="I46" s="27"/>
    </row>
    <row r="47" spans="1:9" ht="27.75" customHeight="1">
      <c r="A47" s="3" t="s">
        <v>130</v>
      </c>
      <c r="B47" s="9" t="s">
        <v>72</v>
      </c>
      <c r="C47" s="17" t="s">
        <v>73</v>
      </c>
      <c r="D47" s="21" t="s">
        <v>4</v>
      </c>
      <c r="E47" s="21">
        <v>866.93</v>
      </c>
      <c r="F47" s="20">
        <v>1050</v>
      </c>
      <c r="G47" s="20">
        <f t="shared" si="1"/>
        <v>910276.5</v>
      </c>
      <c r="H47" s="19">
        <v>0.7</v>
      </c>
      <c r="I47" s="27">
        <v>810</v>
      </c>
    </row>
    <row r="48" spans="1:9">
      <c r="A48" s="3" t="s">
        <v>131</v>
      </c>
      <c r="B48" s="9" t="s">
        <v>57</v>
      </c>
      <c r="C48" s="10" t="s">
        <v>58</v>
      </c>
      <c r="D48" s="21" t="s">
        <v>2</v>
      </c>
      <c r="E48" s="21">
        <v>10.98</v>
      </c>
      <c r="F48" s="20">
        <v>11900</v>
      </c>
      <c r="G48" s="20">
        <f t="shared" si="1"/>
        <v>130662</v>
      </c>
      <c r="H48" s="19">
        <v>0.7</v>
      </c>
      <c r="I48" s="27"/>
    </row>
    <row r="49" spans="1:20">
      <c r="A49" s="3" t="s">
        <v>132</v>
      </c>
      <c r="B49" s="12" t="s">
        <v>32</v>
      </c>
      <c r="C49" s="9" t="s">
        <v>33</v>
      </c>
      <c r="D49" s="22" t="s">
        <v>2</v>
      </c>
      <c r="E49" s="19">
        <v>119.75</v>
      </c>
      <c r="F49" s="20">
        <v>3500</v>
      </c>
      <c r="G49" s="20">
        <f t="shared" si="1"/>
        <v>419125</v>
      </c>
      <c r="H49" s="19">
        <v>0.7</v>
      </c>
      <c r="I49" s="27"/>
    </row>
    <row r="50" spans="1:20">
      <c r="A50" s="3" t="s">
        <v>133</v>
      </c>
      <c r="B50" s="12" t="s">
        <v>34</v>
      </c>
      <c r="C50" s="9" t="s">
        <v>35</v>
      </c>
      <c r="D50" s="22" t="s">
        <v>2</v>
      </c>
      <c r="E50" s="19">
        <v>38.47</v>
      </c>
      <c r="F50" s="20">
        <v>3570</v>
      </c>
      <c r="G50" s="20">
        <f t="shared" si="1"/>
        <v>137337.9</v>
      </c>
      <c r="H50" s="19">
        <v>0.7</v>
      </c>
      <c r="I50" s="27"/>
    </row>
    <row r="51" spans="1:20">
      <c r="A51" s="3" t="s">
        <v>134</v>
      </c>
      <c r="B51" s="9" t="s">
        <v>36</v>
      </c>
      <c r="C51" s="9" t="s">
        <v>37</v>
      </c>
      <c r="D51" s="22" t="s">
        <v>2</v>
      </c>
      <c r="E51" s="19">
        <v>95.65</v>
      </c>
      <c r="F51" s="20">
        <v>10500</v>
      </c>
      <c r="G51" s="20">
        <f t="shared" si="1"/>
        <v>1004325.0000000001</v>
      </c>
      <c r="H51" s="19">
        <v>0.7</v>
      </c>
      <c r="I51" s="27"/>
    </row>
    <row r="52" spans="1:20">
      <c r="A52" s="3" t="s">
        <v>135</v>
      </c>
      <c r="B52" s="10" t="s">
        <v>69</v>
      </c>
      <c r="C52" s="10" t="s">
        <v>31</v>
      </c>
      <c r="D52" s="21" t="s">
        <v>6</v>
      </c>
      <c r="E52" s="21">
        <v>26.23</v>
      </c>
      <c r="F52" s="20">
        <v>489.99999999999994</v>
      </c>
      <c r="G52" s="20">
        <f t="shared" si="1"/>
        <v>12852.699999999999</v>
      </c>
      <c r="H52" s="19">
        <v>0.7</v>
      </c>
      <c r="I52" s="27"/>
    </row>
    <row r="53" spans="1:20">
      <c r="A53" s="3" t="s">
        <v>136</v>
      </c>
      <c r="B53" s="9" t="s">
        <v>38</v>
      </c>
      <c r="C53" s="15" t="s">
        <v>39</v>
      </c>
      <c r="D53" s="22" t="s">
        <v>4</v>
      </c>
      <c r="E53" s="19">
        <v>66.28</v>
      </c>
      <c r="F53" s="20">
        <v>140</v>
      </c>
      <c r="G53" s="20">
        <f t="shared" si="1"/>
        <v>9279.2000000000007</v>
      </c>
      <c r="H53" s="19">
        <v>0.7</v>
      </c>
      <c r="I53" s="27"/>
    </row>
    <row r="54" spans="1:20">
      <c r="A54" s="3" t="s">
        <v>137</v>
      </c>
      <c r="B54" s="9" t="s">
        <v>87</v>
      </c>
      <c r="C54" s="15" t="s">
        <v>91</v>
      </c>
      <c r="D54" s="22" t="s">
        <v>4</v>
      </c>
      <c r="E54" s="19">
        <v>369.91</v>
      </c>
      <c r="F54" s="20">
        <v>350</v>
      </c>
      <c r="G54" s="20">
        <f t="shared" si="1"/>
        <v>129468.50000000001</v>
      </c>
      <c r="H54" s="19">
        <v>0.7</v>
      </c>
      <c r="I54" s="27"/>
    </row>
    <row r="55" spans="1:20">
      <c r="H55" s="4" t="e">
        <f>#REF!/#REF!</f>
        <v>#REF!</v>
      </c>
    </row>
    <row r="56" spans="1:20" s="1" customFormat="1" ht="22.5" customHeight="1">
      <c r="A56" s="36"/>
      <c r="B56" s="52" t="s">
        <v>156</v>
      </c>
      <c r="C56" s="52"/>
      <c r="D56" s="52"/>
      <c r="E56" s="52"/>
      <c r="F56" s="52"/>
      <c r="G56" s="52"/>
      <c r="H56" s="52"/>
      <c r="I56" s="52"/>
      <c r="J56" s="52"/>
      <c r="K56" s="52"/>
      <c r="L56" s="2"/>
      <c r="M56" s="2"/>
      <c r="N56" s="2"/>
      <c r="O56" s="2"/>
    </row>
    <row r="57" spans="1:20" s="1" customFormat="1" ht="16.5" customHeight="1">
      <c r="A57" s="37" t="s">
        <v>148</v>
      </c>
      <c r="B57" s="52" t="s">
        <v>155</v>
      </c>
      <c r="C57" s="52"/>
      <c r="D57" s="52"/>
      <c r="E57" s="52"/>
      <c r="F57" s="52"/>
      <c r="G57" s="52"/>
      <c r="H57" s="52"/>
      <c r="I57" s="52"/>
      <c r="J57" s="52"/>
      <c r="K57" s="52"/>
      <c r="L57" s="38"/>
      <c r="M57" s="2"/>
      <c r="N57" s="2"/>
      <c r="O57" s="2"/>
    </row>
    <row r="58" spans="1:20" s="1" customFormat="1" ht="74.25" customHeight="1">
      <c r="A58" s="37" t="s">
        <v>149</v>
      </c>
      <c r="B58" s="52" t="s">
        <v>157</v>
      </c>
      <c r="C58" s="52"/>
      <c r="D58" s="52"/>
      <c r="E58" s="52"/>
      <c r="F58" s="52"/>
      <c r="G58" s="52"/>
      <c r="H58" s="52"/>
      <c r="I58" s="52"/>
      <c r="J58" s="44"/>
      <c r="K58" s="44"/>
      <c r="L58" s="38"/>
      <c r="M58" s="2"/>
      <c r="N58" s="2"/>
      <c r="O58" s="2"/>
    </row>
    <row r="59" spans="1:20" s="1" customFormat="1" ht="18.75" customHeight="1">
      <c r="A59" s="37" t="s">
        <v>160</v>
      </c>
      <c r="B59" s="52" t="s">
        <v>161</v>
      </c>
      <c r="C59" s="52"/>
      <c r="D59" s="52"/>
      <c r="E59" s="52"/>
      <c r="F59" s="52"/>
      <c r="G59" s="52"/>
      <c r="H59" s="52"/>
      <c r="I59" s="52"/>
      <c r="J59" s="44"/>
      <c r="K59" s="44"/>
      <c r="L59" s="38"/>
      <c r="M59" s="2"/>
      <c r="N59" s="2"/>
      <c r="O59" s="2"/>
    </row>
    <row r="60" spans="1:20" s="1" customFormat="1" ht="30" customHeight="1">
      <c r="A60" s="37" t="s">
        <v>162</v>
      </c>
      <c r="B60" s="51" t="s">
        <v>150</v>
      </c>
      <c r="C60" s="51"/>
      <c r="D60" s="51"/>
      <c r="E60" s="51"/>
      <c r="F60" s="51"/>
      <c r="G60" s="51"/>
      <c r="H60" s="51"/>
      <c r="I60" s="51"/>
      <c r="J60" s="43"/>
      <c r="K60" s="43"/>
      <c r="L60" s="2"/>
      <c r="M60" s="2"/>
      <c r="N60" s="2"/>
      <c r="O60" s="2"/>
    </row>
    <row r="61" spans="1:20" s="1" customFormat="1" ht="18.75">
      <c r="A61" s="36"/>
      <c r="B61" s="39"/>
      <c r="C61" s="39"/>
      <c r="D61" s="39"/>
      <c r="E61" s="39"/>
      <c r="F61" s="39"/>
      <c r="G61" s="39"/>
      <c r="H61" s="40"/>
      <c r="I61" s="41"/>
      <c r="J61" s="41"/>
      <c r="K61" s="2"/>
      <c r="L61" s="2"/>
      <c r="M61" s="2"/>
      <c r="N61" s="2"/>
      <c r="O61" s="2"/>
    </row>
    <row r="62" spans="1:20" s="1" customFormat="1" ht="18.75">
      <c r="A62" s="36"/>
      <c r="B62" s="42" t="s">
        <v>158</v>
      </c>
      <c r="C62" s="42"/>
      <c r="D62" s="30"/>
      <c r="E62" s="30" t="s">
        <v>151</v>
      </c>
      <c r="F62" s="42"/>
      <c r="H62" s="42"/>
      <c r="J62" s="5"/>
      <c r="K62" s="2"/>
      <c r="L62" s="2"/>
      <c r="M62" s="2"/>
      <c r="N62" s="2"/>
      <c r="O62" s="2"/>
      <c r="P62" s="2"/>
      <c r="Q62" s="2"/>
      <c r="R62" s="2"/>
      <c r="S62" s="30" t="s">
        <v>151</v>
      </c>
      <c r="T62" s="2"/>
    </row>
    <row r="63" spans="1:20" s="1" customFormat="1" ht="16.5" customHeight="1">
      <c r="A63" s="36"/>
      <c r="B63" s="42"/>
      <c r="C63" s="42"/>
      <c r="D63" s="30"/>
      <c r="E63" s="30"/>
      <c r="F63" s="42"/>
      <c r="H63" s="42"/>
      <c r="J63" s="5"/>
      <c r="K63" s="2"/>
      <c r="L63" s="2"/>
      <c r="M63" s="2"/>
      <c r="N63" s="2"/>
      <c r="O63" s="2"/>
      <c r="P63" s="2"/>
      <c r="Q63" s="2"/>
      <c r="R63" s="2"/>
      <c r="S63" s="30"/>
      <c r="T63" s="2"/>
    </row>
    <row r="64" spans="1:20" s="1" customFormat="1" ht="18.75">
      <c r="A64" s="36"/>
      <c r="B64" s="42" t="s">
        <v>159</v>
      </c>
      <c r="C64" s="42"/>
      <c r="D64" s="30"/>
      <c r="E64" s="30" t="s">
        <v>152</v>
      </c>
      <c r="F64" s="42"/>
      <c r="H64" s="42"/>
      <c r="J64" s="5"/>
      <c r="K64" s="2"/>
      <c r="L64" s="2"/>
      <c r="M64" s="2"/>
      <c r="N64" s="2"/>
      <c r="O64" s="2"/>
      <c r="P64" s="2"/>
      <c r="Q64" s="2"/>
      <c r="R64" s="2"/>
      <c r="S64" s="30" t="s">
        <v>152</v>
      </c>
      <c r="T64" s="2"/>
    </row>
    <row r="65" spans="2:19">
      <c r="B65" s="42"/>
      <c r="C65" s="42"/>
      <c r="D65" s="30"/>
      <c r="E65" s="30"/>
      <c r="F65" s="42"/>
      <c r="G65" s="2"/>
      <c r="H65" s="42"/>
      <c r="J65" s="5"/>
      <c r="S65" s="30"/>
    </row>
    <row r="66" spans="2:19">
      <c r="B66" s="42" t="s">
        <v>153</v>
      </c>
      <c r="C66" s="42"/>
      <c r="D66" s="30"/>
      <c r="E66" s="30" t="s">
        <v>154</v>
      </c>
      <c r="F66" s="42"/>
      <c r="G66" s="2"/>
      <c r="H66" s="42"/>
      <c r="J66" s="5"/>
      <c r="S66" s="30" t="s">
        <v>154</v>
      </c>
    </row>
  </sheetData>
  <autoFilter ref="A13:H13"/>
  <mergeCells count="17">
    <mergeCell ref="B60:I60"/>
    <mergeCell ref="B58:I58"/>
    <mergeCell ref="C7:H7"/>
    <mergeCell ref="C8:H8"/>
    <mergeCell ref="C9:H9"/>
    <mergeCell ref="B56:K56"/>
    <mergeCell ref="B57:K57"/>
    <mergeCell ref="H12:H13"/>
    <mergeCell ref="I12:I13"/>
    <mergeCell ref="G12:G13"/>
    <mergeCell ref="F12:F13"/>
    <mergeCell ref="B59:I59"/>
    <mergeCell ref="A12:A13"/>
    <mergeCell ref="B12:B13"/>
    <mergeCell ref="C12:C13"/>
    <mergeCell ref="D12:D13"/>
    <mergeCell ref="E12:E13"/>
  </mergeCells>
  <dataValidations count="1">
    <dataValidation allowBlank="1" showInputMessage="1" showErrorMessage="1" prompt="Введите наименование на гос.языке" sqref="B56:B59"/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2019-02-19T05:24:41Z</cp:lastPrinted>
  <dcterms:created xsi:type="dcterms:W3CDTF">2015-12-03T11:19:10Z</dcterms:created>
  <dcterms:modified xsi:type="dcterms:W3CDTF">2019-02-19T06:38:17Z</dcterms:modified>
</cp:coreProperties>
</file>