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4160" windowHeight="7755"/>
  </bookViews>
  <sheets>
    <sheet name="реактивы КДЛ" sheetId="5" r:id="rId1"/>
  </sheets>
  <definedNames>
    <definedName name="_xlnm._FilterDatabase" localSheetId="0" hidden="1">'реактивы КДЛ'!$A$23:$Q$157</definedName>
    <definedName name="_xlnm.Print_Area" localSheetId="0">'реактивы КДЛ'!$A$23:$G$157</definedName>
  </definedNames>
  <calcPr calcId="124519"/>
</workbook>
</file>

<file path=xl/calcChain.xml><?xml version="1.0" encoding="utf-8"?>
<calcChain xmlns="http://schemas.openxmlformats.org/spreadsheetml/2006/main">
  <c r="G24" i="5"/>
  <c r="G25"/>
  <c r="G26"/>
  <c r="G27"/>
  <c r="G28"/>
  <c r="G29"/>
  <c r="G30"/>
  <c r="G31"/>
  <c r="G32"/>
  <c r="G33"/>
  <c r="G34"/>
  <c r="G35"/>
  <c r="G36"/>
  <c r="G37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F40" l="1"/>
  <c r="G40" s="1"/>
  <c r="F38"/>
  <c r="G38" s="1"/>
  <c r="F39"/>
  <c r="G39" s="1"/>
</calcChain>
</file>

<file path=xl/sharedStrings.xml><?xml version="1.0" encoding="utf-8"?>
<sst xmlns="http://schemas.openxmlformats.org/spreadsheetml/2006/main" count="457" uniqueCount="258">
  <si>
    <t>Характеристика</t>
  </si>
  <si>
    <t>шт</t>
  </si>
  <si>
    <t>кг</t>
  </si>
  <si>
    <t>Единица измерения</t>
  </si>
  <si>
    <t>флакон</t>
  </si>
  <si>
    <t>упаковка</t>
  </si>
  <si>
    <t>№ лота</t>
  </si>
  <si>
    <t>Наименование</t>
  </si>
  <si>
    <t>набор</t>
  </si>
  <si>
    <t>раствор для гематологического анализатора АВХ Pentra  60</t>
  </si>
  <si>
    <t>ABX Alphalye 0,4 L</t>
  </si>
  <si>
    <t>ABX Cleaner 1 L ,моющий</t>
  </si>
  <si>
    <t>ABX,Eosinofix</t>
  </si>
  <si>
    <t>АВХ Diluent</t>
  </si>
  <si>
    <t>DIFFTROL(2N) 3ml+Disguette</t>
  </si>
  <si>
    <t xml:space="preserve">контрольная кровь для гематологического анализатора АВХ Pentra  60 </t>
  </si>
  <si>
    <t>Калий-11-Витал/РК-ИМН-5№012277 ОТ 19.12.2013 Г.</t>
  </si>
  <si>
    <t>Масло иммерсионое,100мл</t>
  </si>
  <si>
    <t>для подсчета мазков под микроскопом,тип А(классическое)</t>
  </si>
  <si>
    <t>Пробирка Эппендорфа № 500</t>
  </si>
  <si>
    <t>пробирки  пластиковые для сывороток, в упаковке 500 шт.1,5 мл</t>
  </si>
  <si>
    <t xml:space="preserve">для  прокалывания пальца </t>
  </si>
  <si>
    <t xml:space="preserve">Стекло предметное </t>
  </si>
  <si>
    <t>75*25*2,шлифованное</t>
  </si>
  <si>
    <t>Цоликлон анти АВ 100 доз,10мл</t>
  </si>
  <si>
    <t>для определения группы  крови АВО методом, 10 флаконов по 10 мл</t>
  </si>
  <si>
    <t>Цоликлон Анти-А100доз 10 мл ,флакон</t>
  </si>
  <si>
    <t>Цоликлон Анти-В 100доз  флакон</t>
  </si>
  <si>
    <t>Цоликлон Анти-Дсупер100доз,0,5мл.</t>
  </si>
  <si>
    <t>Раствор Азур-Эозин по Романовскому,1 литр</t>
  </si>
  <si>
    <t>для окраски  мазков, 1  литр</t>
  </si>
  <si>
    <t>Карандаши по стеклу(красные)</t>
  </si>
  <si>
    <t xml:space="preserve">для подписи стеклянных пробирок </t>
  </si>
  <si>
    <t>Карандаши по стеклу(синие)</t>
  </si>
  <si>
    <t>Наконечник к дозаторaм,1000мкл 500шт</t>
  </si>
  <si>
    <t>наконечники синие по 500шт</t>
  </si>
  <si>
    <t>Наконечник к дозаторaм,200мкл,1000шт</t>
  </si>
  <si>
    <t>наконечники желтые по 1000 шт</t>
  </si>
  <si>
    <t>Цилиндр мерный 50мл,с носиком и делен</t>
  </si>
  <si>
    <t>для проведения лабораторных работ</t>
  </si>
  <si>
    <t>Диски с цефуроксимом 30мкг №100.</t>
  </si>
  <si>
    <t>CD 18 Control 3*2,5vk/9H6902 3217</t>
  </si>
  <si>
    <t>контроль для гематологического анализатора</t>
  </si>
  <si>
    <t>CD Enzymatic Cleaner</t>
  </si>
  <si>
    <t>Энзиматический очиститель, 2х50 мл</t>
  </si>
  <si>
    <t xml:space="preserve">Лизирующий реагент, 1 литр </t>
  </si>
  <si>
    <t>SD060-1 Ципрфлоксацин 5 мкг</t>
  </si>
  <si>
    <t>DD015  Диски с бацитрацином</t>
  </si>
  <si>
    <t>DD009  Диски  с  оптохином для пневмококков</t>
  </si>
  <si>
    <t>DD018 Оксидазный тест</t>
  </si>
  <si>
    <t>Диски с ванкомицином 100 шт. х 1 фл.</t>
  </si>
  <si>
    <t>Диски с меропенемом (Меронем) для лабораторных целей 100шт.х1фл. (10мкг)</t>
  </si>
  <si>
    <t>Диски с нистатином 80ЕД  100 шт.х1фл.</t>
  </si>
  <si>
    <t>Диски с клотримазолом  100 шт.х1фл.</t>
  </si>
  <si>
    <t>Диски с флуконазолом 100 шт.х1фл.</t>
  </si>
  <si>
    <t>Диски с цефтазидимом (Фортум, Кефадим) для лабораторных целей 100 шт.х1фл.</t>
  </si>
  <si>
    <t>для баклаборатории</t>
  </si>
  <si>
    <t>Диски  с  ампициллином 100 шт*1 фл</t>
  </si>
  <si>
    <t>Диски с амфотерицин 40 мкг  100 шт.х1фл.</t>
  </si>
  <si>
    <t>Диски с гентомицином 100 шт.х1фл.</t>
  </si>
  <si>
    <t>Диски с цефазолином, 100 шт.х1фл.</t>
  </si>
  <si>
    <t>Диски с имипенемом(Тиенам, Примоксин) для лабораторных целей 100 шт.х1фл.</t>
  </si>
  <si>
    <t>Железо-глюк-лак. Агар с мочевиной ср.Олькеницкого</t>
  </si>
  <si>
    <t>Двухфазная система LQ 012</t>
  </si>
  <si>
    <t>Двухфазная система LQ 033</t>
  </si>
  <si>
    <t xml:space="preserve">МS651 Трансп.сист.со ср.Амиеса с углем </t>
  </si>
  <si>
    <t>МS 202,Тампон со средой Кэри Блеира,уп по 100</t>
  </si>
  <si>
    <t>среда для роста бакпосевов</t>
  </si>
  <si>
    <t>Плазма кроличья цитратная сухая, лиофи</t>
  </si>
  <si>
    <t>Набор для окр.по Граму</t>
  </si>
  <si>
    <t>Щелочной  агар</t>
  </si>
  <si>
    <t>Пептон основной</t>
  </si>
  <si>
    <t xml:space="preserve">Глюкоза химическая чистая  </t>
  </si>
  <si>
    <t>Hexagon Syphilis -Сифилис 20 тестов,HUMAN</t>
  </si>
  <si>
    <t>набор для определения сифилиса , HUMAN</t>
  </si>
  <si>
    <t>Hexagon, ВИЧ100 тестов,HUMAN</t>
  </si>
  <si>
    <t>для определения  ВИЧ, HUMAN</t>
  </si>
  <si>
    <t>АСАТ  GOT AСT IFCC,8*50,HUMAN</t>
  </si>
  <si>
    <t>ALAT HUMAN жидкий УФ,тест для опред,актив.аланинаминтран.</t>
  </si>
  <si>
    <t>АЛАТ  GOT ALT IFCC,8*50,HUMAN</t>
  </si>
  <si>
    <t>ACAT HUMAN жидкий УФ,тест для опред,актив.аланинаминтран.</t>
  </si>
  <si>
    <t>Альбумин 4*100,HUMAN</t>
  </si>
  <si>
    <t xml:space="preserve"> для определения альбумина,HUMAN </t>
  </si>
  <si>
    <t>АПТВ тест 100 опр.</t>
  </si>
  <si>
    <t xml:space="preserve">пластиковые кюветы для биохимического анализатора Хумалайзер юниор HUMAN </t>
  </si>
  <si>
    <t>Общий белок,тестовый набор,1000 мл.,HUMAN</t>
  </si>
  <si>
    <t xml:space="preserve">набор для  определения  белка в крови , HUMAN </t>
  </si>
  <si>
    <t>РФМК тест 200опр.флакон</t>
  </si>
  <si>
    <t>Техпластин-тест4*25</t>
  </si>
  <si>
    <t>Техфибриноген 100 опред №</t>
  </si>
  <si>
    <t>Креатинин  тест  набор, 200 мл,HUMA</t>
  </si>
  <si>
    <t>Тест для опр. гепатита В № 58003,HEXAGON HBsAg</t>
  </si>
  <si>
    <t>Тест для определения гепатита  С № 58072,HEXAGON HCV</t>
  </si>
  <si>
    <t>для каественного опред.поверхностного антигена гепатита C</t>
  </si>
  <si>
    <t>Мочевина,HUMAN 2*100 мл</t>
  </si>
  <si>
    <t>Тест полосы «Combina 13» на 13 параметров в упаковке № 100</t>
  </si>
  <si>
    <t>Экспресс-тесты для  определения  скрытой  крови в  кале</t>
  </si>
  <si>
    <t>BD  BIOTEST  FOB ,25  тестов</t>
  </si>
  <si>
    <t xml:space="preserve">Набор реагентов для определения растворимых фибрин-мономерных комплексов (РФМК) в плазме крови человека "Технология стандарт" </t>
  </si>
  <si>
    <t>для определения протромбинового времени в плазме крови "Технология стандарт"</t>
  </si>
  <si>
    <t xml:space="preserve">для опред.концетрации фибриногена в плазме крови "Технология стандарт" </t>
  </si>
  <si>
    <t>набор для оценки системы гемостаза "Технология стандарт"</t>
  </si>
  <si>
    <t>Тест  полоски Акку  ЧЕК, Актив, уп/50</t>
  </si>
  <si>
    <t>Тест полоски Акку ЧЕК, Перформа, уп/50</t>
  </si>
  <si>
    <t>для определения  глюкозы  в  крови</t>
  </si>
  <si>
    <t>для  определения  глюкозы в  крови</t>
  </si>
  <si>
    <t>для качественного опред.поверхностного антигена гепатита В</t>
  </si>
  <si>
    <t>штука</t>
  </si>
  <si>
    <t>для исследования  мочи</t>
  </si>
  <si>
    <t>DD024 эскулин с желчью</t>
  </si>
  <si>
    <t>Диски с кетоканазолом для лабораторных целей 100шт.х1фл.</t>
  </si>
  <si>
    <t>Индикатор стерильности 132/20 № 1000</t>
  </si>
  <si>
    <t>Пергамент растительный в листах (42*70) 1уп, цена за</t>
  </si>
  <si>
    <t xml:space="preserve">Среда для определения (АГВ) </t>
  </si>
  <si>
    <t>Среда с лизином (400г.сухой среды+контроль 100г.) 500г, 1упак</t>
  </si>
  <si>
    <t>Среда  Эндо</t>
  </si>
  <si>
    <t>Энтерококковый агар</t>
  </si>
  <si>
    <t>М119 Псевдомонадный агар (для пиоцианина)</t>
  </si>
  <si>
    <t>М120 Псевдомонадный агар (для флуоресцеина)</t>
  </si>
  <si>
    <t>Симмонс</t>
  </si>
  <si>
    <t>Висмут сульфит агар</t>
  </si>
  <si>
    <t>"О" холерные сыворотки</t>
  </si>
  <si>
    <t>О -139  холерный</t>
  </si>
  <si>
    <t>Сыворотка диагностическая шигелезная</t>
  </si>
  <si>
    <t>Индикатор стерильности  120/45-1</t>
  </si>
  <si>
    <t>Стеритест - Вл - 180/60</t>
  </si>
  <si>
    <t xml:space="preserve">Сыворотка диагностическая эширихиозная ОК поливалентная ОКА </t>
  </si>
  <si>
    <t xml:space="preserve">Сыворотка диагностическая эширихиозная ОК поливалентная ОКВ </t>
  </si>
  <si>
    <t xml:space="preserve">Сыворотка диагностическая эширихиозная ОК поливалентная ОКД </t>
  </si>
  <si>
    <t xml:space="preserve">Сыворотка диагностическая эширихиозная ОК поливалентная ОКЕ </t>
  </si>
  <si>
    <t xml:space="preserve">Сыворотка диагностическая эширихиозная ОК поливалентная ОКС </t>
  </si>
  <si>
    <t xml:space="preserve">Сыворотка диагностическая салмонолезная АВСДЕ </t>
  </si>
  <si>
    <t>Колипротейный фаг 100мл</t>
  </si>
  <si>
    <t>Протромбиновый тест-РТ реагент</t>
  </si>
  <si>
    <t>Тромбиновое время(ТТ) реагент</t>
  </si>
  <si>
    <t>Активированное парциальное время АПТВ(АРТТ)</t>
  </si>
  <si>
    <t xml:space="preserve">Фибриноген - FIB реагент </t>
  </si>
  <si>
    <t>Раствор промывочный</t>
  </si>
  <si>
    <t>Раствор чистящий</t>
  </si>
  <si>
    <t>Реакционные кюветы уп.(1*1000)</t>
  </si>
  <si>
    <t>Контрольный раствор Патология</t>
  </si>
  <si>
    <t>ABX Minochlor,чистящий</t>
  </si>
  <si>
    <t>для определения белка в  моче</t>
  </si>
  <si>
    <t>Пирогаловый  красный "Белок ПГК",на 500 опр.</t>
  </si>
  <si>
    <t>Синегноный фаг 100мл</t>
  </si>
  <si>
    <t>Раствор для гематологического анализатора АВХ Pentra  60</t>
  </si>
  <si>
    <t>ABХ Basolyse 1 L</t>
  </si>
  <si>
    <t>Контрольный раствор Норма</t>
  </si>
  <si>
    <t xml:space="preserve"> тест для определения мочевины,HUMAN </t>
  </si>
  <si>
    <t>Агар питательный сухой ,0, 500</t>
  </si>
  <si>
    <t>ДД019 Реагентные полоски Ковача для теста на образования индола,0,500</t>
  </si>
  <si>
    <t>Разбавитель изотонический, дилюент,20 л</t>
  </si>
  <si>
    <t>Очищающий реагент,HC-Cleaner</t>
  </si>
  <si>
    <t>Моющий энзиматич.раствор</t>
  </si>
  <si>
    <t>Дилюент-реагент для разведения,20 л</t>
  </si>
  <si>
    <t>Планшет для определения группы крови</t>
  </si>
  <si>
    <t>для определения группы крови</t>
  </si>
  <si>
    <t>Крафт бумага 100*106,уп/100</t>
  </si>
  <si>
    <t xml:space="preserve">Крафт пакеты 25*36, </t>
  </si>
  <si>
    <t>Диски орнитин</t>
  </si>
  <si>
    <t xml:space="preserve">AC092 (B)cреда CHROM aga rдля  выделения  Acinotebacter </t>
  </si>
  <si>
    <t>Рем.комплект годовой KIT MAIN P60/P80</t>
  </si>
  <si>
    <t>Стафилококковый фаг 100 мл</t>
  </si>
  <si>
    <t>Стрептококковый фаг 100мл</t>
  </si>
  <si>
    <t>Салмонеллезный фаг 100мл</t>
  </si>
  <si>
    <t>для определения креатинина</t>
  </si>
  <si>
    <t xml:space="preserve"> тест полоски «Combina 9»</t>
  </si>
  <si>
    <t>Микротейнер 0,5 мл с сиреневой кр.ЭДТА</t>
  </si>
  <si>
    <t xml:space="preserve">для капиллярные кровь с пальца </t>
  </si>
  <si>
    <t>Ревматойдный фактор РФ-лактекс-Витал</t>
  </si>
  <si>
    <t xml:space="preserve">для определения ревматойндый фактор </t>
  </si>
  <si>
    <t xml:space="preserve">для определения белок в моче </t>
  </si>
  <si>
    <t xml:space="preserve">КРАФТ пакеты 10*25, </t>
  </si>
  <si>
    <t>руллон</t>
  </si>
  <si>
    <t>для определения ревматойндый</t>
  </si>
  <si>
    <t>Антистрептолизин О лактекс-Витал</t>
  </si>
  <si>
    <t>Натрия хлорид (химически чистый соль)</t>
  </si>
  <si>
    <t>Диски с метранидазолом 100 шт.х1фл.</t>
  </si>
  <si>
    <t>Диски с азитромицином  100 шт.х1фл.</t>
  </si>
  <si>
    <t>Диски с эртопенемом 100 шт.х1фл.</t>
  </si>
  <si>
    <t>Среда СНROM agar selective suppi для выдел. Acinetebacter - добавка на 1000мл готоват среды</t>
  </si>
  <si>
    <t>для анализатора мочи "Combilyzer 13"</t>
  </si>
  <si>
    <t>Кюветы для Хумалайзер юниор 500 шт/уп</t>
  </si>
  <si>
    <t>Пробоотборник Lancets  (Ланцеты)  №100</t>
  </si>
  <si>
    <t>канистра</t>
  </si>
  <si>
    <t>трифенилтетразолия хлорид (ТТХ) 250 гр</t>
  </si>
  <si>
    <t>ЦПХ- агар 250 грамм</t>
  </si>
  <si>
    <t>Полиглюкин ,33 %, 10 мл</t>
  </si>
  <si>
    <t>Количество</t>
  </si>
  <si>
    <t>Сумма, выделенная для закупа, тенге</t>
  </si>
  <si>
    <t>Цена за ед., тенге</t>
  </si>
  <si>
    <t>набор для определения калия турбидиметрическим методом без депроинизации 50 опр</t>
  </si>
  <si>
    <t xml:space="preserve">Диски индикаторные картонные с противомикробными лекарственными средствами </t>
  </si>
  <si>
    <t>для выращевания аэробов, микроаэрофилов и факультативных анаэробов. Для взрослых в упак 10 фл</t>
  </si>
  <si>
    <t>для выращевания аэробов, микроаэрофилов и факультативных анаэробов. Для детей в упак 10 фл</t>
  </si>
  <si>
    <t>Для идентификации стафилоккока в реакции плазмакоагуляции</t>
  </si>
  <si>
    <t>для окраски микроорганизмов</t>
  </si>
  <si>
    <t>Питательная среда для выделения и культивирования холерного вибриона сухая "Щелочной агар"</t>
  </si>
  <si>
    <t>Предназначен для накопления холерного вибриона.</t>
  </si>
  <si>
    <t>Предназначена для приготовления жидких и плотных питательных сред, используемых при проведении микробиологических исследований.
Среда АГВ - среда для определения чувствительности  микроорганизмов к антибиотикам, сухая представляет собой мелкодисперсный гомогенный, гигроскопичный, светочувствительный  порошок светло-кремового цвета.</t>
  </si>
  <si>
    <t>Предназначена для выделения энтеробактерий из питьевой воды, стоков, пищевых продуктов.
Обладает дифференцирующими и слабыми селективными свойствами.
Селективность среды определяется наличием сульфита натрия и фуксина основного, которые подавляют рост грамположительных микроорганизмов.</t>
  </si>
  <si>
    <t>Предназначена для выделения энтерококков из клинического материала: отделяемое из ожоговых и хирургических ран, мочи, крови, фекалий и т.д. 
Набор представляет собой смесь компонентов из расчета г/л: питательный агар сухой (СПА) - 35,0, экстракт кормовых дрожжей - 5,0, Д(+)-глюкоза - 10,0, сода кальценированная – 6,0, кристаллический фиолетовый - 0,001.</t>
  </si>
  <si>
    <t>для гематологическогоанализатор HUMA -count</t>
  </si>
  <si>
    <t>для гематологического анализатора HUMA -count</t>
  </si>
  <si>
    <t>для гематологического анализатора МИКРОС 60</t>
  </si>
  <si>
    <t>для гематологического анализатора МИКРОС 61</t>
  </si>
  <si>
    <t>для гематологического анализатора МИКРОС 62</t>
  </si>
  <si>
    <t>Агар питательный сухой ,0, 501</t>
  </si>
  <si>
    <t>Железо-глюк-лак. Агар с мочевиной ср.Олькеницкого,250 г</t>
  </si>
  <si>
    <t>Стеритест - Вл - 180/61</t>
  </si>
  <si>
    <t>Индикатор стерильности  120/45-2</t>
  </si>
  <si>
    <t>Индикатор стерильности 132/20 № 1001</t>
  </si>
  <si>
    <t>Крафт бумага 100*106,уп/101</t>
  </si>
  <si>
    <t>для коагулометр,анализатор автомат гемостаза</t>
  </si>
  <si>
    <t>33 %, 10 мл</t>
  </si>
  <si>
    <t>ТОО "Альянс"</t>
  </si>
  <si>
    <t>ТОО "Мерусар и К"</t>
  </si>
  <si>
    <t>ТОО "ДАРЕН МЕД"</t>
  </si>
  <si>
    <t>ИП "Тукешов Арман Кажимуханович"</t>
  </si>
  <si>
    <t>ТОО "Кристалл АСТ"</t>
  </si>
  <si>
    <t>ТОО "ДиАКиТ"</t>
  </si>
  <si>
    <t>ТОО "Sivital Казахстан"</t>
  </si>
  <si>
    <t>ТОО "Эколаб КZ"</t>
  </si>
  <si>
    <t>ТОО "Гелика"</t>
  </si>
  <si>
    <t>ТОО "БионМедСервис"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</si>
  <si>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</si>
  <si>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</si>
  <si>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</si>
  <si>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</si>
  <si>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</si>
  <si>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</si>
  <si>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</si>
  <si>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</si>
  <si>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18.02.2020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</si>
  <si>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</si>
  <si>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</si>
  <si>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</si>
  <si>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</si>
  <si>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По лотам №1,10,12,15,16,18,23,31,3234,39,40,41,42,43,44,45,47,48,49,50,51,57,58,59,74,97,98,99,106,123,124 признать победителем ТОО "БионМедСервис", г.Караганда, пр. Строителей, стр. 6, на сумму 3 217 760 тенге  </t>
  </si>
  <si>
    <t xml:space="preserve">По лотам №82,83,84,85,86,87 признать победителем ТОО"Эколаб KZ", г.Усть-Каменогорск, ул. Кожедуба, 34/17 на сумму 610 700 тенге  </t>
  </si>
  <si>
    <t xml:space="preserve">По лотам №17,135 признать победителем ТОО "Гелика", СКО, г. Петропавловск, ул. Маяковского 95 на сумму 296 050 тенге  </t>
  </si>
  <si>
    <t>Заместитель директора  по родовспоможению</t>
  </si>
  <si>
    <t>Ш.Есимбаева</t>
  </si>
  <si>
    <t>М.Жиеналина</t>
  </si>
  <si>
    <t>По лотам №109,112,113,114 признать победителем ТОО "Альянс" г. Усть-Каменогорск, ул. Красина, 12/2 на сумму 198 970 тенге</t>
  </si>
  <si>
    <t>По лотам №60,61,63,68 признать победителем ТОО "Мерусар и К"г. Павлодар, ул.Чайковского, д.№5 на сумму 75 080 тенге 11 тиын</t>
  </si>
  <si>
    <t xml:space="preserve">По лотам №55,56 признать победителем ИП "Тукешов Арман Кажимуханович", г.Костанай, ул.Тәуелсіздік 115, кв№ 71 на сумму 574 200 тенге  </t>
  </si>
  <si>
    <t>По лотам №89,91,92,94 признать победителем ТОО "Кристалл АСТ" г. Нур-султан. пер. Шшынтас , д.2/1 (4 этаж) на сумму 210 990 тенге</t>
  </si>
  <si>
    <t xml:space="preserve">По лотам №103,104,108,111,117 признать победителем ТОО "ДиАКиТ", РК, Карагандинская область, г. Караганда, Октябрьский р-н, мкр. 19, строение 40А на сумму 54 200 тенге  </t>
  </si>
  <si>
    <t>По лотам №26,27,28,101,102,105,110,115,116,120 признать победителем ТОО "Sivital Казахстан", г.Алматы,ул. Муратбаева 23/1 сумму  2 812 900 тенге</t>
  </si>
  <si>
    <t>По лотам № 2,3,4,5,6,7, 8,9,11,13,14,19,20,22,24,25,29,30,33,35,36,37,38,46,52,53,54,62,64,65,66,67,69,70,71,72,73,75,76,77,78,79,80,81,88,90,93,95,96,100,107,119,121,122,125,126,127,128,129,130,131,132,133,134 признать закуп несостоявшимся, ввиду не представления ценовых предложений потенциальными поставщиками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</si>
  <si>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</si>
  <si>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</si>
  <si>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</si>
  <si>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</si>
  <si>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</si>
  <si>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 xml:space="preserve"> "___" _______________ 2020г.</t>
  </si>
  <si>
    <t>ФАРМАЦЕВТ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</si>
</sst>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Alignment="0" applyProtection="0"/>
    <xf numFmtId="0" fontId="1" fillId="23" borderId="9" applyNumberFormat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9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96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29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30" fillId="0" borderId="0" xfId="0" applyFont="1" applyAlignment="1">
      <alignment wrapText="1"/>
    </xf>
    <xf numFmtId="0" fontId="29" fillId="0" borderId="0" xfId="0" applyFont="1" applyFill="1" applyAlignment="1"/>
    <xf numFmtId="0" fontId="0" fillId="0" borderId="0" xfId="0" applyFont="1" applyAlignment="1">
      <alignment horizontal="center" vertical="top"/>
    </xf>
    <xf numFmtId="0" fontId="5" fillId="0" borderId="0" xfId="0" applyFont="1" applyFill="1"/>
    <xf numFmtId="0" fontId="25" fillId="24" borderId="0" xfId="0" applyFont="1" applyFill="1" applyBorder="1" applyAlignment="1" applyProtection="1">
      <alignment vertical="center" wrapText="1"/>
    </xf>
    <xf numFmtId="0" fontId="25" fillId="24" borderId="0" xfId="0" applyFont="1" applyFill="1" applyBorder="1" applyAlignment="1" applyProtection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/>
    <xf numFmtId="3" fontId="29" fillId="0" borderId="0" xfId="0" applyNumberFormat="1" applyFont="1" applyFill="1" applyBorder="1" applyAlignment="1">
      <alignment vertical="center"/>
    </xf>
    <xf numFmtId="0" fontId="31" fillId="0" borderId="0" xfId="0" applyFont="1"/>
    <xf numFmtId="0" fontId="25" fillId="0" borderId="0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>
      <alignment horizontal="center" vertical="top"/>
    </xf>
    <xf numFmtId="0" fontId="31" fillId="0" borderId="0" xfId="0" applyFont="1" applyAlignment="1">
      <alignment vertical="center"/>
    </xf>
    <xf numFmtId="0" fontId="29" fillId="0" borderId="0" xfId="0" applyFont="1" applyFill="1"/>
    <xf numFmtId="0" fontId="32" fillId="0" borderId="0" xfId="0" applyFont="1"/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25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5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25" borderId="1" xfId="0" applyNumberFormat="1" applyFill="1" applyBorder="1" applyAlignment="1">
      <alignment horizontal="center" vertical="center" wrapText="1"/>
    </xf>
    <xf numFmtId="4" fontId="28" fillId="25" borderId="1" xfId="0" applyNumberFormat="1" applyFont="1" applyFill="1" applyBorder="1" applyAlignment="1">
      <alignment horizontal="center" vertical="center" wrapText="1"/>
    </xf>
    <xf numFmtId="0" fontId="6" fillId="24" borderId="0" xfId="0" applyFont="1" applyFill="1"/>
    <xf numFmtId="0" fontId="6" fillId="2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3" fillId="0" borderId="0" xfId="0" applyFont="1" applyAlignment="1"/>
    <xf numFmtId="0" fontId="5" fillId="24" borderId="0" xfId="0" applyFont="1" applyFill="1" applyAlignment="1">
      <alignment horizontal="center" vertical="center"/>
    </xf>
    <xf numFmtId="0" fontId="0" fillId="24" borderId="0" xfId="0" applyFill="1"/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left" vertical="center" wrapText="1"/>
    </xf>
    <xf numFmtId="4" fontId="5" fillId="24" borderId="1" xfId="0" applyNumberFormat="1" applyFont="1" applyFill="1" applyBorder="1" applyAlignment="1">
      <alignment horizontal="center" vertical="center" wrapText="1"/>
    </xf>
    <xf numFmtId="4" fontId="0" fillId="24" borderId="1" xfId="0" applyNumberFormat="1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5" fillId="24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left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0" fontId="26" fillId="24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left" vertical="center"/>
    </xf>
    <xf numFmtId="0" fontId="25" fillId="24" borderId="1" xfId="0" applyFont="1" applyFill="1" applyBorder="1" applyAlignment="1">
      <alignment horizontal="left" vertical="center" wrapText="1"/>
    </xf>
    <xf numFmtId="4" fontId="25" fillId="24" borderId="1" xfId="0" applyNumberFormat="1" applyFont="1" applyFill="1" applyBorder="1" applyAlignment="1">
      <alignment horizontal="center" vertical="center" wrapText="1"/>
    </xf>
    <xf numFmtId="4" fontId="34" fillId="24" borderId="1" xfId="0" applyNumberFormat="1" applyFont="1" applyFill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3" fontId="34" fillId="24" borderId="1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left" vertical="top" wrapText="1"/>
    </xf>
    <xf numFmtId="0" fontId="30" fillId="0" borderId="0" xfId="0" applyFont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5" fillId="24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33" fillId="0" borderId="0" xfId="0" applyFont="1" applyAlignment="1"/>
    <xf numFmtId="0" fontId="6" fillId="24" borderId="0" xfId="0" applyFont="1" applyFill="1" applyAlignment="1">
      <alignment horizontal="left" wrapText="1"/>
    </xf>
    <xf numFmtId="0" fontId="34" fillId="24" borderId="0" xfId="0" applyFont="1" applyFill="1"/>
    <xf numFmtId="0" fontId="30" fillId="24" borderId="0" xfId="0" applyFont="1" applyFill="1"/>
    <xf numFmtId="0" fontId="34" fillId="24" borderId="0" xfId="0" applyFont="1" applyFill="1" applyAlignment="1">
      <alignment horizontal="center"/>
    </xf>
    <xf numFmtId="0" fontId="35" fillId="24" borderId="0" xfId="0" applyFont="1" applyFill="1"/>
    <xf numFmtId="0" fontId="30" fillId="24" borderId="0" xfId="0" applyFont="1" applyFill="1" applyAlignment="1">
      <alignment horizontal="center" vertical="center"/>
    </xf>
    <xf numFmtId="4" fontId="34" fillId="24" borderId="0" xfId="0" applyNumberFormat="1" applyFont="1" applyFill="1"/>
    <xf numFmtId="0" fontId="34" fillId="24" borderId="0" xfId="0" applyFont="1" applyFill="1" applyAlignment="1"/>
    <xf numFmtId="0" fontId="34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horizontal="justify" vertical="top"/>
    </xf>
    <xf numFmtId="0" fontId="33" fillId="0" borderId="0" xfId="0" applyFont="1" applyBorder="1" applyAlignment="1">
      <alignment horizontal="justify" vertical="top" wrapText="1" shrinkToFit="1"/>
    </xf>
    <xf numFmtId="0" fontId="33" fillId="0" borderId="0" xfId="0" applyFont="1"/>
    <xf numFmtId="0" fontId="33" fillId="0" borderId="0" xfId="0" applyFont="1" applyAlignment="1">
      <alignment horizontal="center" vertical="top"/>
    </xf>
    <xf numFmtId="14" fontId="6" fillId="24" borderId="0" xfId="0" applyNumberFormat="1" applyFont="1" applyFill="1" applyAlignment="1">
      <alignment horizontal="right" vertical="center"/>
    </xf>
    <xf numFmtId="0" fontId="33" fillId="0" borderId="0" xfId="0" applyFont="1" applyFill="1" applyAlignment="1">
      <alignment wrapText="1"/>
    </xf>
    <xf numFmtId="14" fontId="6" fillId="24" borderId="13" xfId="0" applyNumberFormat="1" applyFont="1" applyFill="1" applyBorder="1" applyAlignment="1">
      <alignment horizontal="center" vertical="center"/>
    </xf>
  </cellXfs>
  <cellStyles count="11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5" xfId="92"/>
    <cellStyle name="Обычный 16" xfId="93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3" xfId="11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6"/>
  <sheetViews>
    <sheetView tabSelected="1" topLeftCell="A10" zoomScale="70" zoomScaleNormal="70" zoomScaleSheetLayoutView="90" workbookViewId="0">
      <pane xSplit="1" ySplit="14" topLeftCell="B163" activePane="bottomRight" state="frozen"/>
      <selection activeCell="A10" sqref="A10"/>
      <selection pane="topRight" activeCell="B10" sqref="B10"/>
      <selection pane="bottomLeft" activeCell="A12" sqref="A12"/>
      <selection pane="bottomRight" activeCell="B175" sqref="B175"/>
    </sheetView>
  </sheetViews>
  <sheetFormatPr defaultRowHeight="15"/>
  <cols>
    <col min="1" max="1" width="7" style="2" customWidth="1"/>
    <col min="2" max="2" width="49.85546875" style="3" customWidth="1"/>
    <col min="3" max="3" width="35" style="2" customWidth="1"/>
    <col min="4" max="4" width="15.28515625" style="2" customWidth="1"/>
    <col min="5" max="5" width="13.85546875" style="2" customWidth="1"/>
    <col min="6" max="6" width="13.7109375" style="2" customWidth="1"/>
    <col min="7" max="7" width="14.5703125" style="2" customWidth="1"/>
    <col min="8" max="8" width="12" style="2" customWidth="1"/>
    <col min="9" max="11" width="14.5703125" style="2" customWidth="1"/>
    <col min="12" max="12" width="11.140625" style="2" customWidth="1"/>
    <col min="13" max="13" width="11.7109375" style="2" customWidth="1"/>
    <col min="14" max="14" width="9.5703125" style="2" bestFit="1" customWidth="1"/>
    <col min="15" max="15" width="9.140625" style="2"/>
    <col min="16" max="16" width="10.42578125" style="2" customWidth="1"/>
    <col min="17" max="17" width="10" style="2" customWidth="1"/>
    <col min="18" max="18" width="10.140625" style="2" customWidth="1"/>
    <col min="19" max="16384" width="9.140625" style="2"/>
  </cols>
  <sheetData>
    <row r="1" spans="1:31" customFormat="1">
      <c r="A1" s="14"/>
      <c r="B1" s="15"/>
      <c r="C1" s="16"/>
      <c r="F1" s="16" t="s">
        <v>225</v>
      </c>
      <c r="J1" s="17"/>
      <c r="K1" s="17"/>
    </row>
    <row r="2" spans="1:31" customFormat="1">
      <c r="A2" s="14"/>
      <c r="B2" s="15"/>
      <c r="C2" s="16"/>
      <c r="F2" s="16" t="s">
        <v>226</v>
      </c>
      <c r="J2" s="17"/>
      <c r="K2" s="17"/>
    </row>
    <row r="3" spans="1:31" customFormat="1">
      <c r="A3" s="14"/>
      <c r="B3" s="15"/>
      <c r="C3" s="16"/>
      <c r="F3" s="16" t="s">
        <v>227</v>
      </c>
      <c r="J3" s="17"/>
      <c r="K3" s="17"/>
    </row>
    <row r="4" spans="1:31" customFormat="1">
      <c r="A4" s="14"/>
      <c r="B4" s="15"/>
      <c r="C4" s="16"/>
      <c r="F4" s="16" t="s">
        <v>228</v>
      </c>
      <c r="J4" s="17"/>
      <c r="K4" s="17"/>
    </row>
    <row r="5" spans="1:31" customFormat="1">
      <c r="A5" s="14"/>
      <c r="B5" s="15"/>
      <c r="C5" s="18"/>
      <c r="D5" s="16"/>
      <c r="E5" s="17"/>
      <c r="F5" s="17"/>
      <c r="G5" s="17"/>
      <c r="H5" s="17"/>
      <c r="I5" s="17"/>
    </row>
    <row r="6" spans="1:31" customFormat="1" ht="15.75" customHeight="1">
      <c r="A6" s="14"/>
      <c r="B6" s="74" t="s">
        <v>229</v>
      </c>
      <c r="C6" s="74"/>
      <c r="D6" s="74"/>
      <c r="E6" s="74"/>
      <c r="F6" s="74"/>
      <c r="G6" s="74"/>
      <c r="H6" s="74"/>
      <c r="I6" s="74"/>
      <c r="J6" s="74"/>
      <c r="K6" s="74"/>
      <c r="L6" s="19"/>
    </row>
    <row r="7" spans="1:31" customFormat="1" ht="15.75" customHeight="1">
      <c r="A7" s="14"/>
      <c r="B7" s="74" t="s">
        <v>230</v>
      </c>
      <c r="C7" s="74"/>
      <c r="D7" s="74"/>
      <c r="E7" s="74"/>
      <c r="F7" s="74"/>
      <c r="G7" s="74"/>
      <c r="H7" s="74"/>
      <c r="I7" s="74"/>
      <c r="J7" s="74"/>
      <c r="K7" s="74"/>
      <c r="L7" s="19"/>
    </row>
    <row r="8" spans="1:31" customFormat="1">
      <c r="A8" s="14"/>
      <c r="B8" s="75" t="s">
        <v>231</v>
      </c>
      <c r="C8" s="75"/>
      <c r="D8" s="75"/>
      <c r="E8" s="75"/>
      <c r="F8" s="75"/>
      <c r="G8" s="75"/>
      <c r="H8" s="75"/>
      <c r="I8" s="75"/>
      <c r="J8" s="75"/>
      <c r="K8" s="75"/>
      <c r="L8" s="20"/>
    </row>
    <row r="9" spans="1:31" customFormat="1">
      <c r="A9" s="14"/>
      <c r="B9" s="15"/>
      <c r="C9" s="18"/>
      <c r="D9" s="17"/>
      <c r="E9" s="17"/>
      <c r="F9" s="21"/>
      <c r="G9" s="17"/>
      <c r="H9" s="17"/>
      <c r="I9" s="17"/>
    </row>
    <row r="10" spans="1:31" s="80" customFormat="1" ht="15.75">
      <c r="C10" s="81" t="s">
        <v>251</v>
      </c>
      <c r="D10" s="82"/>
      <c r="F10" s="83" t="s">
        <v>252</v>
      </c>
      <c r="G10" s="81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</row>
    <row r="11" spans="1:31" s="80" customFormat="1" ht="15.75">
      <c r="C11" s="81" t="s">
        <v>253</v>
      </c>
      <c r="D11" s="82"/>
      <c r="E11" s="86"/>
      <c r="F11" s="83" t="s">
        <v>226</v>
      </c>
      <c r="G11" s="81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5"/>
    </row>
    <row r="12" spans="1:31" s="80" customFormat="1" ht="15.75">
      <c r="C12" s="81" t="s">
        <v>254</v>
      </c>
      <c r="D12" s="82"/>
      <c r="F12" s="83" t="s">
        <v>255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5"/>
    </row>
    <row r="13" spans="1:31" s="80" customFormat="1" ht="15.75">
      <c r="C13" s="81" t="s">
        <v>251</v>
      </c>
      <c r="D13" s="82"/>
      <c r="F13" s="83" t="s">
        <v>256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5"/>
    </row>
    <row r="14" spans="1:31" s="80" customFormat="1">
      <c r="D14" s="82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5"/>
    </row>
    <row r="15" spans="1:31" s="80" customFormat="1">
      <c r="D15" s="82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5"/>
    </row>
    <row r="16" spans="1:31" s="80" customFormat="1">
      <c r="B16" s="88" t="s">
        <v>229</v>
      </c>
      <c r="C16" s="88"/>
      <c r="D16" s="88"/>
      <c r="E16" s="88"/>
      <c r="F16" s="88"/>
      <c r="G16" s="88"/>
      <c r="H16" s="88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5"/>
    </row>
    <row r="17" spans="1:31" s="80" customFormat="1">
      <c r="B17" s="88" t="s">
        <v>230</v>
      </c>
      <c r="C17" s="88"/>
      <c r="D17" s="88"/>
      <c r="E17" s="88"/>
      <c r="F17" s="88"/>
      <c r="G17" s="88"/>
      <c r="H17" s="88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5"/>
    </row>
    <row r="18" spans="1:31" s="80" customFormat="1">
      <c r="B18" s="90" t="s">
        <v>231</v>
      </c>
      <c r="C18" s="90"/>
      <c r="D18" s="90"/>
      <c r="E18" s="90"/>
      <c r="F18" s="90"/>
      <c r="G18" s="90"/>
      <c r="H18" s="90"/>
      <c r="I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85"/>
    </row>
    <row r="19" spans="1:31" s="80" customFormat="1">
      <c r="D19" s="82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5"/>
    </row>
    <row r="20" spans="1:31" s="80" customFormat="1">
      <c r="D20" s="82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5"/>
    </row>
    <row r="21" spans="1:31" customFormat="1">
      <c r="A21" s="14"/>
      <c r="B21" s="15"/>
      <c r="C21" s="18"/>
      <c r="D21" s="17"/>
      <c r="E21" s="17"/>
      <c r="F21" s="21"/>
      <c r="G21" s="17"/>
      <c r="H21" s="17"/>
      <c r="I21" s="17"/>
    </row>
    <row r="22" spans="1:31" s="95" customFormat="1" ht="15.75">
      <c r="A22" s="92"/>
      <c r="B22" s="93" t="s">
        <v>232</v>
      </c>
      <c r="C22" s="94"/>
      <c r="F22" s="96"/>
      <c r="H22" s="97"/>
      <c r="J22" s="97"/>
      <c r="K22" s="97"/>
      <c r="L22" s="98"/>
      <c r="P22" s="99" t="s">
        <v>233</v>
      </c>
      <c r="Q22" s="99"/>
    </row>
    <row r="23" spans="1:31" ht="68.25" customHeight="1">
      <c r="A23" s="13" t="s">
        <v>6</v>
      </c>
      <c r="B23" s="12" t="s">
        <v>7</v>
      </c>
      <c r="C23" s="12" t="s">
        <v>0</v>
      </c>
      <c r="D23" s="12" t="s">
        <v>3</v>
      </c>
      <c r="E23" s="12" t="s">
        <v>190</v>
      </c>
      <c r="F23" s="34" t="s">
        <v>188</v>
      </c>
      <c r="G23" s="12" t="s">
        <v>189</v>
      </c>
      <c r="H23" s="35" t="s">
        <v>215</v>
      </c>
      <c r="I23" s="35" t="s">
        <v>216</v>
      </c>
      <c r="J23" s="35" t="s">
        <v>217</v>
      </c>
      <c r="K23" s="35" t="s">
        <v>218</v>
      </c>
      <c r="L23" s="36" t="s">
        <v>219</v>
      </c>
      <c r="M23" s="36" t="s">
        <v>220</v>
      </c>
      <c r="N23" s="35" t="s">
        <v>221</v>
      </c>
      <c r="O23" s="35" t="s">
        <v>222</v>
      </c>
      <c r="P23" s="35" t="s">
        <v>223</v>
      </c>
      <c r="Q23" s="35" t="s">
        <v>224</v>
      </c>
    </row>
    <row r="24" spans="1:31" s="42" customFormat="1" ht="30">
      <c r="A24" s="6">
        <v>1</v>
      </c>
      <c r="B24" s="9" t="s">
        <v>146</v>
      </c>
      <c r="C24" s="6" t="s">
        <v>145</v>
      </c>
      <c r="D24" s="6" t="s">
        <v>4</v>
      </c>
      <c r="E24" s="38">
        <v>62241.9</v>
      </c>
      <c r="F24" s="6">
        <v>14</v>
      </c>
      <c r="G24" s="39">
        <f t="shared" ref="G24:G55" si="0">E24*F24</f>
        <v>871386.6</v>
      </c>
      <c r="H24" s="39"/>
      <c r="I24" s="39"/>
      <c r="J24" s="39"/>
      <c r="K24" s="39"/>
      <c r="L24" s="40"/>
      <c r="M24" s="40"/>
      <c r="N24" s="40"/>
      <c r="O24" s="40"/>
      <c r="P24" s="40"/>
      <c r="Q24" s="41">
        <v>18145</v>
      </c>
    </row>
    <row r="25" spans="1:31" s="60" customFormat="1" ht="30">
      <c r="A25" s="55">
        <v>2</v>
      </c>
      <c r="B25" s="56" t="s">
        <v>10</v>
      </c>
      <c r="C25" s="55" t="s">
        <v>9</v>
      </c>
      <c r="D25" s="55" t="s">
        <v>4</v>
      </c>
      <c r="E25" s="57">
        <v>58261.5</v>
      </c>
      <c r="F25" s="55">
        <v>14</v>
      </c>
      <c r="G25" s="58">
        <f t="shared" si="0"/>
        <v>815661</v>
      </c>
      <c r="H25" s="58"/>
      <c r="I25" s="58"/>
      <c r="J25" s="58"/>
      <c r="K25" s="58"/>
      <c r="L25" s="59"/>
      <c r="M25" s="59"/>
      <c r="N25" s="59"/>
      <c r="O25" s="59"/>
      <c r="P25" s="59"/>
      <c r="Q25" s="59"/>
    </row>
    <row r="26" spans="1:31" s="60" customFormat="1" ht="30">
      <c r="A26" s="55">
        <v>3</v>
      </c>
      <c r="B26" s="56" t="s">
        <v>11</v>
      </c>
      <c r="C26" s="55" t="s">
        <v>9</v>
      </c>
      <c r="D26" s="55" t="s">
        <v>4</v>
      </c>
      <c r="E26" s="57">
        <v>31875.300000000003</v>
      </c>
      <c r="F26" s="55">
        <v>14</v>
      </c>
      <c r="G26" s="58">
        <f t="shared" si="0"/>
        <v>446254.20000000007</v>
      </c>
      <c r="H26" s="58"/>
      <c r="I26" s="58"/>
      <c r="J26" s="58"/>
      <c r="K26" s="58"/>
      <c r="L26" s="59"/>
      <c r="M26" s="59"/>
      <c r="N26" s="59"/>
      <c r="O26" s="59"/>
      <c r="P26" s="59"/>
      <c r="Q26" s="59"/>
    </row>
    <row r="27" spans="1:31" s="60" customFormat="1" ht="30">
      <c r="A27" s="55">
        <v>4</v>
      </c>
      <c r="B27" s="56" t="s">
        <v>12</v>
      </c>
      <c r="C27" s="55" t="s">
        <v>9</v>
      </c>
      <c r="D27" s="55" t="s">
        <v>4</v>
      </c>
      <c r="E27" s="57">
        <v>61899.5</v>
      </c>
      <c r="F27" s="55">
        <v>14</v>
      </c>
      <c r="G27" s="58">
        <f t="shared" si="0"/>
        <v>866593</v>
      </c>
      <c r="H27" s="58"/>
      <c r="I27" s="58"/>
      <c r="J27" s="58"/>
      <c r="K27" s="58"/>
      <c r="L27" s="59"/>
      <c r="M27" s="59"/>
      <c r="N27" s="59"/>
      <c r="O27" s="59"/>
      <c r="P27" s="59"/>
      <c r="Q27" s="59"/>
    </row>
    <row r="28" spans="1:31" s="60" customFormat="1" ht="30">
      <c r="A28" s="55">
        <v>5</v>
      </c>
      <c r="B28" s="56" t="s">
        <v>13</v>
      </c>
      <c r="C28" s="55" t="s">
        <v>9</v>
      </c>
      <c r="D28" s="55" t="s">
        <v>184</v>
      </c>
      <c r="E28" s="57">
        <v>48471</v>
      </c>
      <c r="F28" s="55">
        <v>24</v>
      </c>
      <c r="G28" s="58">
        <f t="shared" si="0"/>
        <v>1163304</v>
      </c>
      <c r="H28" s="58"/>
      <c r="I28" s="58"/>
      <c r="J28" s="58"/>
      <c r="K28" s="58"/>
      <c r="L28" s="59"/>
      <c r="M28" s="59"/>
      <c r="N28" s="59"/>
      <c r="O28" s="59"/>
      <c r="P28" s="59"/>
      <c r="Q28" s="59"/>
    </row>
    <row r="29" spans="1:31" s="60" customFormat="1" ht="30">
      <c r="A29" s="55">
        <v>6</v>
      </c>
      <c r="B29" s="56" t="s">
        <v>141</v>
      </c>
      <c r="C29" s="55" t="s">
        <v>9</v>
      </c>
      <c r="D29" s="55" t="s">
        <v>4</v>
      </c>
      <c r="E29" s="57">
        <v>14808.800000000001</v>
      </c>
      <c r="F29" s="55">
        <v>2</v>
      </c>
      <c r="G29" s="58">
        <f t="shared" si="0"/>
        <v>29617.600000000002</v>
      </c>
      <c r="H29" s="58"/>
      <c r="I29" s="58"/>
      <c r="J29" s="58"/>
      <c r="K29" s="58"/>
      <c r="L29" s="59"/>
      <c r="M29" s="59"/>
      <c r="N29" s="59"/>
      <c r="O29" s="59"/>
      <c r="P29" s="59"/>
      <c r="Q29" s="59"/>
    </row>
    <row r="30" spans="1:31" s="60" customFormat="1" ht="30">
      <c r="A30" s="55">
        <v>7</v>
      </c>
      <c r="B30" s="56" t="s">
        <v>161</v>
      </c>
      <c r="C30" s="55" t="s">
        <v>9</v>
      </c>
      <c r="D30" s="55" t="s">
        <v>8</v>
      </c>
      <c r="E30" s="57">
        <v>88168</v>
      </c>
      <c r="F30" s="55">
        <v>1</v>
      </c>
      <c r="G30" s="58">
        <f t="shared" si="0"/>
        <v>88168</v>
      </c>
      <c r="H30" s="58"/>
      <c r="I30" s="58"/>
      <c r="J30" s="58"/>
      <c r="K30" s="58"/>
      <c r="L30" s="59"/>
      <c r="M30" s="59"/>
      <c r="N30" s="59"/>
      <c r="O30" s="59"/>
      <c r="P30" s="59"/>
      <c r="Q30" s="59"/>
    </row>
    <row r="31" spans="1:31" s="60" customFormat="1" ht="45">
      <c r="A31" s="55">
        <v>8</v>
      </c>
      <c r="B31" s="56" t="s">
        <v>14</v>
      </c>
      <c r="C31" s="55" t="s">
        <v>15</v>
      </c>
      <c r="D31" s="55" t="s">
        <v>8</v>
      </c>
      <c r="E31" s="57">
        <v>96037.85</v>
      </c>
      <c r="F31" s="55">
        <v>12</v>
      </c>
      <c r="G31" s="58">
        <f t="shared" si="0"/>
        <v>1152454.2000000002</v>
      </c>
      <c r="H31" s="58"/>
      <c r="I31" s="58"/>
      <c r="J31" s="58"/>
      <c r="K31" s="58"/>
      <c r="L31" s="59"/>
      <c r="M31" s="59"/>
      <c r="N31" s="59"/>
      <c r="O31" s="59"/>
      <c r="P31" s="59"/>
      <c r="Q31" s="59"/>
    </row>
    <row r="32" spans="1:31" s="60" customFormat="1" ht="45">
      <c r="A32" s="55">
        <v>9</v>
      </c>
      <c r="B32" s="56" t="s">
        <v>16</v>
      </c>
      <c r="C32" s="61" t="s">
        <v>191</v>
      </c>
      <c r="D32" s="55" t="s">
        <v>8</v>
      </c>
      <c r="E32" s="57">
        <v>19709.400000000001</v>
      </c>
      <c r="F32" s="55">
        <v>1</v>
      </c>
      <c r="G32" s="58">
        <f t="shared" si="0"/>
        <v>19709.400000000001</v>
      </c>
      <c r="H32" s="58"/>
      <c r="I32" s="58"/>
      <c r="J32" s="58"/>
      <c r="K32" s="58"/>
      <c r="L32" s="59"/>
      <c r="M32" s="59"/>
      <c r="N32" s="59"/>
      <c r="O32" s="59"/>
      <c r="P32" s="59"/>
      <c r="Q32" s="59"/>
    </row>
    <row r="33" spans="1:17" s="42" customFormat="1" ht="34.5" customHeight="1">
      <c r="A33" s="6">
        <v>10</v>
      </c>
      <c r="B33" s="9" t="s">
        <v>17</v>
      </c>
      <c r="C33" s="4" t="s">
        <v>18</v>
      </c>
      <c r="D33" s="6" t="s">
        <v>4</v>
      </c>
      <c r="E33" s="38">
        <v>1059.3</v>
      </c>
      <c r="F33" s="6">
        <v>8</v>
      </c>
      <c r="G33" s="39">
        <f t="shared" si="0"/>
        <v>8474.4</v>
      </c>
      <c r="H33" s="39"/>
      <c r="I33" s="39"/>
      <c r="J33" s="39"/>
      <c r="K33" s="39"/>
      <c r="L33" s="40"/>
      <c r="M33" s="40"/>
      <c r="N33" s="40"/>
      <c r="O33" s="40"/>
      <c r="P33" s="40"/>
      <c r="Q33" s="43">
        <v>1020</v>
      </c>
    </row>
    <row r="34" spans="1:17" s="60" customFormat="1" ht="30">
      <c r="A34" s="55">
        <v>11</v>
      </c>
      <c r="B34" s="56" t="s">
        <v>19</v>
      </c>
      <c r="C34" s="61" t="s">
        <v>20</v>
      </c>
      <c r="D34" s="55" t="s">
        <v>5</v>
      </c>
      <c r="E34" s="57">
        <v>3354.4500000000003</v>
      </c>
      <c r="F34" s="55">
        <v>0</v>
      </c>
      <c r="G34" s="58">
        <f t="shared" si="0"/>
        <v>0</v>
      </c>
      <c r="H34" s="58"/>
      <c r="I34" s="58"/>
      <c r="J34" s="58"/>
      <c r="K34" s="58"/>
      <c r="L34" s="59"/>
      <c r="M34" s="59"/>
      <c r="N34" s="59"/>
      <c r="O34" s="59"/>
      <c r="P34" s="59"/>
      <c r="Q34" s="59"/>
    </row>
    <row r="35" spans="1:17" s="42" customFormat="1">
      <c r="A35" s="6">
        <v>12</v>
      </c>
      <c r="B35" s="9" t="s">
        <v>183</v>
      </c>
      <c r="C35" s="4" t="s">
        <v>21</v>
      </c>
      <c r="D35" s="6" t="s">
        <v>5</v>
      </c>
      <c r="E35" s="38">
        <v>4815</v>
      </c>
      <c r="F35" s="6">
        <v>160</v>
      </c>
      <c r="G35" s="39">
        <f t="shared" si="0"/>
        <v>770400</v>
      </c>
      <c r="H35" s="39"/>
      <c r="I35" s="39"/>
      <c r="J35" s="39"/>
      <c r="K35" s="39"/>
      <c r="L35" s="40"/>
      <c r="M35" s="40"/>
      <c r="N35" s="40"/>
      <c r="O35" s="40"/>
      <c r="P35" s="40"/>
      <c r="Q35" s="41">
        <v>9200</v>
      </c>
    </row>
    <row r="36" spans="1:17" s="60" customFormat="1" ht="15.75">
      <c r="A36" s="55">
        <v>13</v>
      </c>
      <c r="B36" s="62" t="s">
        <v>22</v>
      </c>
      <c r="C36" s="63" t="s">
        <v>23</v>
      </c>
      <c r="D36" s="64" t="s">
        <v>1</v>
      </c>
      <c r="E36" s="57">
        <v>8.56</v>
      </c>
      <c r="F36" s="64">
        <v>500</v>
      </c>
      <c r="G36" s="58">
        <f t="shared" si="0"/>
        <v>4280</v>
      </c>
      <c r="H36" s="58"/>
      <c r="I36" s="58"/>
      <c r="J36" s="58"/>
      <c r="K36" s="58"/>
      <c r="L36" s="59"/>
      <c r="M36" s="59"/>
      <c r="N36" s="59"/>
      <c r="O36" s="59"/>
      <c r="P36" s="59"/>
      <c r="Q36" s="59"/>
    </row>
    <row r="37" spans="1:17" s="60" customFormat="1" ht="30">
      <c r="A37" s="55">
        <v>14</v>
      </c>
      <c r="B37" s="56" t="s">
        <v>24</v>
      </c>
      <c r="C37" s="61" t="s">
        <v>25</v>
      </c>
      <c r="D37" s="61" t="s">
        <v>4</v>
      </c>
      <c r="E37" s="57">
        <v>452.61</v>
      </c>
      <c r="F37" s="55">
        <v>45</v>
      </c>
      <c r="G37" s="58">
        <f t="shared" si="0"/>
        <v>20367.45</v>
      </c>
      <c r="H37" s="58"/>
      <c r="I37" s="58"/>
      <c r="J37" s="58"/>
      <c r="K37" s="58"/>
      <c r="L37" s="59"/>
      <c r="M37" s="59"/>
      <c r="N37" s="59"/>
      <c r="O37" s="59"/>
      <c r="P37" s="59"/>
      <c r="Q37" s="59"/>
    </row>
    <row r="38" spans="1:17" s="42" customFormat="1" ht="30">
      <c r="A38" s="6">
        <v>15</v>
      </c>
      <c r="B38" s="9" t="s">
        <v>26</v>
      </c>
      <c r="C38" s="4" t="s">
        <v>25</v>
      </c>
      <c r="D38" s="4" t="s">
        <v>4</v>
      </c>
      <c r="E38" s="38">
        <v>490.06</v>
      </c>
      <c r="F38" s="6">
        <f>150+180</f>
        <v>330</v>
      </c>
      <c r="G38" s="39">
        <f t="shared" si="0"/>
        <v>161719.79999999999</v>
      </c>
      <c r="H38" s="39"/>
      <c r="I38" s="39"/>
      <c r="J38" s="39">
        <v>487</v>
      </c>
      <c r="K38" s="39"/>
      <c r="L38" s="40"/>
      <c r="M38" s="40"/>
      <c r="N38" s="40"/>
      <c r="O38" s="40"/>
      <c r="P38" s="40">
        <v>482</v>
      </c>
      <c r="Q38" s="43">
        <v>455</v>
      </c>
    </row>
    <row r="39" spans="1:17" s="42" customFormat="1" ht="30">
      <c r="A39" s="4">
        <v>16</v>
      </c>
      <c r="B39" s="9" t="s">
        <v>27</v>
      </c>
      <c r="C39" s="4" t="s">
        <v>25</v>
      </c>
      <c r="D39" s="4" t="s">
        <v>4</v>
      </c>
      <c r="E39" s="38">
        <v>490.06</v>
      </c>
      <c r="F39" s="6">
        <f>150+180</f>
        <v>330</v>
      </c>
      <c r="G39" s="39">
        <f t="shared" si="0"/>
        <v>161719.79999999999</v>
      </c>
      <c r="H39" s="39"/>
      <c r="I39" s="39"/>
      <c r="J39" s="39">
        <v>487</v>
      </c>
      <c r="K39" s="39"/>
      <c r="L39" s="40"/>
      <c r="M39" s="40"/>
      <c r="N39" s="40"/>
      <c r="O39" s="40"/>
      <c r="P39" s="40">
        <v>482</v>
      </c>
      <c r="Q39" s="43">
        <v>455</v>
      </c>
    </row>
    <row r="40" spans="1:17" s="42" customFormat="1" ht="30">
      <c r="A40" s="4">
        <v>17</v>
      </c>
      <c r="B40" s="7" t="s">
        <v>28</v>
      </c>
      <c r="C40" s="4" t="s">
        <v>25</v>
      </c>
      <c r="D40" s="4" t="s">
        <v>4</v>
      </c>
      <c r="E40" s="38">
        <v>544.63</v>
      </c>
      <c r="F40" s="6">
        <f>150+200</f>
        <v>350</v>
      </c>
      <c r="G40" s="39">
        <f t="shared" si="0"/>
        <v>190620.5</v>
      </c>
      <c r="H40" s="39"/>
      <c r="I40" s="39"/>
      <c r="J40" s="39">
        <v>544</v>
      </c>
      <c r="K40" s="39"/>
      <c r="L40" s="40"/>
      <c r="M40" s="40"/>
      <c r="N40" s="40"/>
      <c r="O40" s="40"/>
      <c r="P40" s="43">
        <v>529</v>
      </c>
      <c r="Q40" s="44"/>
    </row>
    <row r="41" spans="1:17" s="42" customFormat="1">
      <c r="A41" s="4">
        <v>18</v>
      </c>
      <c r="B41" s="9" t="s">
        <v>29</v>
      </c>
      <c r="C41" s="4" t="s">
        <v>30</v>
      </c>
      <c r="D41" s="6" t="s">
        <v>4</v>
      </c>
      <c r="E41" s="38">
        <v>2557.3000000000002</v>
      </c>
      <c r="F41" s="6">
        <v>5</v>
      </c>
      <c r="G41" s="39">
        <f t="shared" si="0"/>
        <v>12786.5</v>
      </c>
      <c r="H41" s="39"/>
      <c r="I41" s="39"/>
      <c r="J41" s="39"/>
      <c r="K41" s="39"/>
      <c r="L41" s="40"/>
      <c r="M41" s="40"/>
      <c r="N41" s="40"/>
      <c r="O41" s="40"/>
      <c r="P41" s="40"/>
      <c r="Q41" s="41">
        <v>2200</v>
      </c>
    </row>
    <row r="42" spans="1:17" s="60" customFormat="1">
      <c r="A42" s="61">
        <v>19</v>
      </c>
      <c r="B42" s="56" t="s">
        <v>31</v>
      </c>
      <c r="C42" s="61" t="s">
        <v>32</v>
      </c>
      <c r="D42" s="55" t="s">
        <v>1</v>
      </c>
      <c r="E42" s="57">
        <v>48.150000000000006</v>
      </c>
      <c r="F42" s="55">
        <v>50</v>
      </c>
      <c r="G42" s="58">
        <f t="shared" si="0"/>
        <v>2407.5000000000005</v>
      </c>
      <c r="H42" s="58"/>
      <c r="I42" s="58"/>
      <c r="J42" s="58"/>
      <c r="K42" s="58"/>
      <c r="L42" s="59"/>
      <c r="M42" s="59"/>
      <c r="N42" s="59"/>
      <c r="O42" s="59"/>
      <c r="P42" s="59"/>
      <c r="Q42" s="59"/>
    </row>
    <row r="43" spans="1:17" s="60" customFormat="1">
      <c r="A43" s="61">
        <v>20</v>
      </c>
      <c r="B43" s="56" t="s">
        <v>33</v>
      </c>
      <c r="C43" s="61" t="s">
        <v>32</v>
      </c>
      <c r="D43" s="55" t="s">
        <v>1</v>
      </c>
      <c r="E43" s="57">
        <v>48.150000000000006</v>
      </c>
      <c r="F43" s="55">
        <v>50</v>
      </c>
      <c r="G43" s="58">
        <f t="shared" si="0"/>
        <v>2407.5000000000005</v>
      </c>
      <c r="H43" s="58"/>
      <c r="I43" s="58"/>
      <c r="J43" s="58"/>
      <c r="K43" s="58"/>
      <c r="L43" s="59"/>
      <c r="M43" s="59"/>
      <c r="N43" s="59"/>
      <c r="O43" s="59"/>
      <c r="P43" s="59"/>
      <c r="Q43" s="59"/>
    </row>
    <row r="44" spans="1:17" s="42" customFormat="1">
      <c r="A44" s="4">
        <v>21</v>
      </c>
      <c r="B44" s="9" t="s">
        <v>34</v>
      </c>
      <c r="C44" s="6" t="s">
        <v>35</v>
      </c>
      <c r="D44" s="5" t="s">
        <v>5</v>
      </c>
      <c r="E44" s="38">
        <v>2675</v>
      </c>
      <c r="F44" s="6">
        <v>5</v>
      </c>
      <c r="G44" s="39">
        <f t="shared" si="0"/>
        <v>13375</v>
      </c>
      <c r="H44" s="39"/>
      <c r="I44" s="39"/>
      <c r="J44" s="39"/>
      <c r="K44" s="39"/>
      <c r="L44" s="41">
        <v>1680</v>
      </c>
      <c r="M44" s="40"/>
      <c r="N44" s="40"/>
      <c r="O44" s="40"/>
      <c r="P44" s="40"/>
      <c r="Q44" s="44">
        <v>2000</v>
      </c>
    </row>
    <row r="45" spans="1:17" s="60" customFormat="1">
      <c r="A45" s="61">
        <v>22</v>
      </c>
      <c r="B45" s="56" t="s">
        <v>36</v>
      </c>
      <c r="C45" s="55" t="s">
        <v>37</v>
      </c>
      <c r="D45" s="65" t="s">
        <v>5</v>
      </c>
      <c r="E45" s="57">
        <v>750.07</v>
      </c>
      <c r="F45" s="55">
        <v>5</v>
      </c>
      <c r="G45" s="58">
        <f t="shared" si="0"/>
        <v>3750.3500000000004</v>
      </c>
      <c r="H45" s="58"/>
      <c r="I45" s="58"/>
      <c r="J45" s="58"/>
      <c r="K45" s="58"/>
      <c r="L45" s="59"/>
      <c r="M45" s="59"/>
      <c r="N45" s="59"/>
      <c r="O45" s="59"/>
      <c r="P45" s="59"/>
      <c r="Q45" s="59"/>
    </row>
    <row r="46" spans="1:17" s="42" customFormat="1">
      <c r="A46" s="4">
        <v>23</v>
      </c>
      <c r="B46" s="9" t="s">
        <v>38</v>
      </c>
      <c r="C46" s="6" t="s">
        <v>39</v>
      </c>
      <c r="D46" s="6" t="s">
        <v>1</v>
      </c>
      <c r="E46" s="38">
        <v>1605</v>
      </c>
      <c r="F46" s="6">
        <v>2</v>
      </c>
      <c r="G46" s="39">
        <f t="shared" si="0"/>
        <v>3210</v>
      </c>
      <c r="H46" s="39"/>
      <c r="I46" s="39"/>
      <c r="J46" s="39"/>
      <c r="K46" s="39"/>
      <c r="L46" s="40"/>
      <c r="M46" s="40"/>
      <c r="N46" s="40"/>
      <c r="O46" s="40"/>
      <c r="P46" s="40"/>
      <c r="Q46" s="43">
        <v>360</v>
      </c>
    </row>
    <row r="47" spans="1:17" s="60" customFormat="1" ht="30">
      <c r="A47" s="61">
        <v>24</v>
      </c>
      <c r="B47" s="56" t="s">
        <v>41</v>
      </c>
      <c r="C47" s="55" t="s">
        <v>42</v>
      </c>
      <c r="D47" s="55" t="s">
        <v>8</v>
      </c>
      <c r="E47" s="57">
        <v>60134</v>
      </c>
      <c r="F47" s="55">
        <v>6</v>
      </c>
      <c r="G47" s="58">
        <f t="shared" si="0"/>
        <v>360804</v>
      </c>
      <c r="H47" s="58"/>
      <c r="I47" s="58"/>
      <c r="J47" s="58"/>
      <c r="K47" s="58"/>
      <c r="L47" s="59"/>
      <c r="M47" s="59"/>
      <c r="N47" s="59"/>
      <c r="O47" s="59"/>
      <c r="P47" s="59"/>
      <c r="Q47" s="59"/>
    </row>
    <row r="48" spans="1:17" s="60" customFormat="1" ht="30">
      <c r="A48" s="61">
        <v>25</v>
      </c>
      <c r="B48" s="56" t="s">
        <v>43</v>
      </c>
      <c r="C48" s="55" t="s">
        <v>44</v>
      </c>
      <c r="D48" s="65" t="s">
        <v>4</v>
      </c>
      <c r="E48" s="57">
        <v>19046</v>
      </c>
      <c r="F48" s="55">
        <v>2</v>
      </c>
      <c r="G48" s="58">
        <f t="shared" si="0"/>
        <v>38092</v>
      </c>
      <c r="H48" s="58"/>
      <c r="I48" s="58"/>
      <c r="J48" s="58"/>
      <c r="K48" s="58"/>
      <c r="L48" s="59"/>
      <c r="M48" s="59"/>
      <c r="N48" s="59"/>
      <c r="O48" s="59"/>
      <c r="P48" s="59"/>
      <c r="Q48" s="59"/>
    </row>
    <row r="49" spans="1:17" s="42" customFormat="1" ht="30">
      <c r="A49" s="4">
        <v>26</v>
      </c>
      <c r="B49" s="9" t="s">
        <v>151</v>
      </c>
      <c r="C49" s="6" t="s">
        <v>203</v>
      </c>
      <c r="D49" s="6" t="s">
        <v>184</v>
      </c>
      <c r="E49" s="38">
        <v>35390.25</v>
      </c>
      <c r="F49" s="6">
        <v>20</v>
      </c>
      <c r="G49" s="39">
        <f t="shared" si="0"/>
        <v>707805</v>
      </c>
      <c r="H49" s="39"/>
      <c r="I49" s="39"/>
      <c r="J49" s="39"/>
      <c r="K49" s="39"/>
      <c r="L49" s="40"/>
      <c r="M49" s="40"/>
      <c r="N49" s="41">
        <v>16800</v>
      </c>
      <c r="O49" s="40"/>
      <c r="P49" s="40"/>
      <c r="Q49" s="40"/>
    </row>
    <row r="50" spans="1:17" s="42" customFormat="1" ht="30">
      <c r="A50" s="4">
        <v>27</v>
      </c>
      <c r="B50" s="9" t="s">
        <v>152</v>
      </c>
      <c r="C50" s="6" t="s">
        <v>203</v>
      </c>
      <c r="D50" s="6" t="s">
        <v>4</v>
      </c>
      <c r="E50" s="38">
        <v>15758.960000000001</v>
      </c>
      <c r="F50" s="6">
        <v>5</v>
      </c>
      <c r="G50" s="39">
        <f t="shared" si="0"/>
        <v>78794.8</v>
      </c>
      <c r="H50" s="39"/>
      <c r="I50" s="39"/>
      <c r="J50" s="39"/>
      <c r="K50" s="39"/>
      <c r="L50" s="40"/>
      <c r="M50" s="40"/>
      <c r="N50" s="41">
        <v>7400</v>
      </c>
      <c r="O50" s="40"/>
      <c r="P50" s="40"/>
      <c r="Q50" s="40"/>
    </row>
    <row r="51" spans="1:17" s="42" customFormat="1" ht="30">
      <c r="A51" s="4">
        <v>28</v>
      </c>
      <c r="B51" s="9" t="s">
        <v>45</v>
      </c>
      <c r="C51" s="6" t="s">
        <v>202</v>
      </c>
      <c r="D51" s="6" t="s">
        <v>4</v>
      </c>
      <c r="E51" s="38">
        <v>34320.25</v>
      </c>
      <c r="F51" s="6">
        <v>5</v>
      </c>
      <c r="G51" s="39">
        <f t="shared" si="0"/>
        <v>171601.25</v>
      </c>
      <c r="H51" s="39"/>
      <c r="I51" s="39"/>
      <c r="J51" s="39"/>
      <c r="K51" s="39"/>
      <c r="L51" s="40"/>
      <c r="M51" s="40"/>
      <c r="N51" s="41">
        <v>29000</v>
      </c>
      <c r="O51" s="40"/>
      <c r="P51" s="40"/>
      <c r="Q51" s="40"/>
    </row>
    <row r="52" spans="1:17" s="60" customFormat="1" ht="30">
      <c r="A52" s="61">
        <v>29</v>
      </c>
      <c r="B52" s="56" t="s">
        <v>154</v>
      </c>
      <c r="C52" s="55" t="s">
        <v>204</v>
      </c>
      <c r="D52" s="55" t="s">
        <v>4</v>
      </c>
      <c r="E52" s="57">
        <v>28783</v>
      </c>
      <c r="F52" s="55">
        <v>20</v>
      </c>
      <c r="G52" s="58">
        <f t="shared" si="0"/>
        <v>575660</v>
      </c>
      <c r="H52" s="58"/>
      <c r="I52" s="58"/>
      <c r="J52" s="58"/>
      <c r="K52" s="58"/>
      <c r="L52" s="59"/>
      <c r="M52" s="59"/>
      <c r="N52" s="59"/>
      <c r="O52" s="59"/>
      <c r="P52" s="59"/>
      <c r="Q52" s="59"/>
    </row>
    <row r="53" spans="1:17" s="60" customFormat="1" ht="30">
      <c r="A53" s="61">
        <v>30</v>
      </c>
      <c r="B53" s="56" t="s">
        <v>153</v>
      </c>
      <c r="C53" s="55" t="s">
        <v>205</v>
      </c>
      <c r="D53" s="55" t="s">
        <v>4</v>
      </c>
      <c r="E53" s="57">
        <v>24588.600000000002</v>
      </c>
      <c r="F53" s="55">
        <v>20</v>
      </c>
      <c r="G53" s="58">
        <f t="shared" si="0"/>
        <v>491772.00000000006</v>
      </c>
      <c r="H53" s="58"/>
      <c r="I53" s="58"/>
      <c r="J53" s="58"/>
      <c r="K53" s="58"/>
      <c r="L53" s="59"/>
      <c r="M53" s="59"/>
      <c r="N53" s="59"/>
      <c r="O53" s="59"/>
      <c r="P53" s="59"/>
      <c r="Q53" s="59"/>
    </row>
    <row r="54" spans="1:17" s="42" customFormat="1" ht="30">
      <c r="A54" s="4">
        <v>31</v>
      </c>
      <c r="B54" s="9" t="s">
        <v>45</v>
      </c>
      <c r="C54" s="6" t="s">
        <v>206</v>
      </c>
      <c r="D54" s="6" t="s">
        <v>4</v>
      </c>
      <c r="E54" s="38">
        <v>37343</v>
      </c>
      <c r="F54" s="6">
        <v>20</v>
      </c>
      <c r="G54" s="39">
        <f t="shared" si="0"/>
        <v>746860</v>
      </c>
      <c r="H54" s="39"/>
      <c r="I54" s="39"/>
      <c r="J54" s="39"/>
      <c r="K54" s="39"/>
      <c r="L54" s="40"/>
      <c r="M54" s="40"/>
      <c r="N54" s="40"/>
      <c r="O54" s="40"/>
      <c r="P54" s="40"/>
      <c r="Q54" s="41">
        <v>8200</v>
      </c>
    </row>
    <row r="55" spans="1:17" s="42" customFormat="1" ht="17.25" customHeight="1">
      <c r="A55" s="4">
        <v>32</v>
      </c>
      <c r="B55" s="9" t="s">
        <v>155</v>
      </c>
      <c r="C55" s="6" t="s">
        <v>156</v>
      </c>
      <c r="D55" s="6" t="s">
        <v>5</v>
      </c>
      <c r="E55" s="38">
        <v>1284</v>
      </c>
      <c r="F55" s="6">
        <v>100</v>
      </c>
      <c r="G55" s="39">
        <f t="shared" si="0"/>
        <v>128400</v>
      </c>
      <c r="H55" s="39"/>
      <c r="I55" s="39"/>
      <c r="J55" s="39"/>
      <c r="K55" s="39"/>
      <c r="L55" s="40">
        <v>620</v>
      </c>
      <c r="M55" s="40"/>
      <c r="N55" s="40"/>
      <c r="O55" s="40"/>
      <c r="P55" s="40"/>
      <c r="Q55" s="43">
        <v>550</v>
      </c>
    </row>
    <row r="56" spans="1:17" s="60" customFormat="1">
      <c r="A56" s="61">
        <v>33</v>
      </c>
      <c r="B56" s="66" t="s">
        <v>167</v>
      </c>
      <c r="C56" s="55" t="s">
        <v>168</v>
      </c>
      <c r="D56" s="55" t="s">
        <v>1</v>
      </c>
      <c r="E56" s="57">
        <v>39.590000000000003</v>
      </c>
      <c r="F56" s="55">
        <v>5000</v>
      </c>
      <c r="G56" s="58">
        <f t="shared" ref="G56:G87" si="1">E56*F56</f>
        <v>197950.00000000003</v>
      </c>
      <c r="H56" s="58"/>
      <c r="I56" s="58"/>
      <c r="J56" s="58"/>
      <c r="K56" s="58"/>
      <c r="L56" s="59"/>
      <c r="M56" s="59"/>
      <c r="N56" s="59"/>
      <c r="O56" s="59"/>
      <c r="P56" s="59"/>
      <c r="Q56" s="59"/>
    </row>
    <row r="57" spans="1:17" s="42" customFormat="1">
      <c r="A57" s="4">
        <v>34</v>
      </c>
      <c r="B57" s="11" t="s">
        <v>40</v>
      </c>
      <c r="C57" s="8" t="s">
        <v>40</v>
      </c>
      <c r="D57" s="8" t="s">
        <v>4</v>
      </c>
      <c r="E57" s="38">
        <v>1572.9</v>
      </c>
      <c r="F57" s="6">
        <v>10</v>
      </c>
      <c r="G57" s="39">
        <f t="shared" si="1"/>
        <v>15729</v>
      </c>
      <c r="H57" s="39"/>
      <c r="I57" s="39"/>
      <c r="J57" s="39"/>
      <c r="K57" s="39"/>
      <c r="L57" s="40"/>
      <c r="M57" s="40"/>
      <c r="N57" s="40"/>
      <c r="O57" s="40"/>
      <c r="P57" s="40"/>
      <c r="Q57" s="41">
        <v>1250</v>
      </c>
    </row>
    <row r="58" spans="1:17" s="60" customFormat="1" ht="45">
      <c r="A58" s="61">
        <v>35</v>
      </c>
      <c r="B58" s="56" t="s">
        <v>46</v>
      </c>
      <c r="C58" s="61" t="s">
        <v>192</v>
      </c>
      <c r="D58" s="61" t="s">
        <v>4</v>
      </c>
      <c r="E58" s="57">
        <v>96037.85</v>
      </c>
      <c r="F58" s="55">
        <v>10</v>
      </c>
      <c r="G58" s="58">
        <f t="shared" si="1"/>
        <v>960378.5</v>
      </c>
      <c r="H58" s="58"/>
      <c r="I58" s="58"/>
      <c r="J58" s="58"/>
      <c r="K58" s="58"/>
      <c r="L58" s="59"/>
      <c r="M58" s="59"/>
      <c r="N58" s="59"/>
      <c r="O58" s="59"/>
      <c r="P58" s="59"/>
      <c r="Q58" s="59"/>
    </row>
    <row r="59" spans="1:17" s="60" customFormat="1" ht="45">
      <c r="A59" s="61">
        <v>36</v>
      </c>
      <c r="B59" s="56" t="s">
        <v>47</v>
      </c>
      <c r="C59" s="61" t="s">
        <v>192</v>
      </c>
      <c r="D59" s="61" t="s">
        <v>4</v>
      </c>
      <c r="E59" s="57">
        <v>1824.3500000000001</v>
      </c>
      <c r="F59" s="55">
        <v>1</v>
      </c>
      <c r="G59" s="58">
        <f t="shared" si="1"/>
        <v>1824.3500000000001</v>
      </c>
      <c r="H59" s="58"/>
      <c r="I59" s="58"/>
      <c r="J59" s="58"/>
      <c r="K59" s="58"/>
      <c r="L59" s="59"/>
      <c r="M59" s="59"/>
      <c r="N59" s="59"/>
      <c r="O59" s="59"/>
      <c r="P59" s="59"/>
      <c r="Q59" s="59"/>
    </row>
    <row r="60" spans="1:17" s="60" customFormat="1" ht="45">
      <c r="A60" s="61">
        <v>37</v>
      </c>
      <c r="B60" s="56" t="s">
        <v>48</v>
      </c>
      <c r="C60" s="61" t="s">
        <v>192</v>
      </c>
      <c r="D60" s="55" t="s">
        <v>4</v>
      </c>
      <c r="E60" s="57">
        <v>1829.7</v>
      </c>
      <c r="F60" s="55">
        <v>1</v>
      </c>
      <c r="G60" s="58">
        <f t="shared" si="1"/>
        <v>1829.7</v>
      </c>
      <c r="H60" s="58"/>
      <c r="I60" s="58"/>
      <c r="J60" s="58"/>
      <c r="K60" s="58"/>
      <c r="L60" s="59"/>
      <c r="M60" s="59"/>
      <c r="N60" s="59"/>
      <c r="O60" s="59"/>
      <c r="P60" s="59"/>
      <c r="Q60" s="59"/>
    </row>
    <row r="61" spans="1:17" s="60" customFormat="1" ht="45">
      <c r="A61" s="61">
        <v>38</v>
      </c>
      <c r="B61" s="56" t="s">
        <v>49</v>
      </c>
      <c r="C61" s="61" t="s">
        <v>192</v>
      </c>
      <c r="D61" s="55" t="s">
        <v>4</v>
      </c>
      <c r="E61" s="57">
        <v>3659.4</v>
      </c>
      <c r="F61" s="55">
        <v>3</v>
      </c>
      <c r="G61" s="58">
        <f t="shared" si="1"/>
        <v>10978.2</v>
      </c>
      <c r="H61" s="58"/>
      <c r="I61" s="58"/>
      <c r="J61" s="58"/>
      <c r="K61" s="58"/>
      <c r="L61" s="59"/>
      <c r="M61" s="59"/>
      <c r="N61" s="59"/>
      <c r="O61" s="59"/>
      <c r="P61" s="59"/>
      <c r="Q61" s="59"/>
    </row>
    <row r="62" spans="1:17" s="42" customFormat="1" ht="39.75" customHeight="1">
      <c r="A62" s="4">
        <v>39</v>
      </c>
      <c r="B62" s="9" t="s">
        <v>50</v>
      </c>
      <c r="C62" s="4" t="s">
        <v>192</v>
      </c>
      <c r="D62" s="6" t="s">
        <v>4</v>
      </c>
      <c r="E62" s="38">
        <v>1305.4000000000001</v>
      </c>
      <c r="F62" s="6">
        <v>10</v>
      </c>
      <c r="G62" s="39">
        <f t="shared" si="1"/>
        <v>13054</v>
      </c>
      <c r="H62" s="39"/>
      <c r="I62" s="39"/>
      <c r="J62" s="39"/>
      <c r="K62" s="39"/>
      <c r="L62" s="40"/>
      <c r="M62" s="40"/>
      <c r="N62" s="40"/>
      <c r="O62" s="40"/>
      <c r="P62" s="40"/>
      <c r="Q62" s="41">
        <v>1250</v>
      </c>
    </row>
    <row r="63" spans="1:17" s="42" customFormat="1" ht="43.5" customHeight="1">
      <c r="A63" s="4">
        <v>40</v>
      </c>
      <c r="B63" s="9" t="s">
        <v>51</v>
      </c>
      <c r="C63" s="4" t="s">
        <v>192</v>
      </c>
      <c r="D63" s="6" t="s">
        <v>4</v>
      </c>
      <c r="E63" s="38">
        <v>1572.9</v>
      </c>
      <c r="F63" s="6">
        <v>10</v>
      </c>
      <c r="G63" s="39">
        <f t="shared" si="1"/>
        <v>15729</v>
      </c>
      <c r="H63" s="39"/>
      <c r="I63" s="39"/>
      <c r="J63" s="39"/>
      <c r="K63" s="39"/>
      <c r="L63" s="40"/>
      <c r="M63" s="40"/>
      <c r="N63" s="40"/>
      <c r="O63" s="40"/>
      <c r="P63" s="40"/>
      <c r="Q63" s="41">
        <v>1250</v>
      </c>
    </row>
    <row r="64" spans="1:17" s="42" customFormat="1" ht="45">
      <c r="A64" s="4">
        <v>41</v>
      </c>
      <c r="B64" s="9" t="s">
        <v>52</v>
      </c>
      <c r="C64" s="4" t="s">
        <v>192</v>
      </c>
      <c r="D64" s="6" t="s">
        <v>4</v>
      </c>
      <c r="E64" s="38">
        <v>1572.9</v>
      </c>
      <c r="F64" s="6">
        <v>1</v>
      </c>
      <c r="G64" s="39">
        <f t="shared" si="1"/>
        <v>1572.9</v>
      </c>
      <c r="H64" s="39"/>
      <c r="I64" s="39"/>
      <c r="J64" s="39"/>
      <c r="K64" s="39"/>
      <c r="L64" s="40"/>
      <c r="M64" s="40"/>
      <c r="N64" s="40"/>
      <c r="O64" s="40"/>
      <c r="P64" s="40"/>
      <c r="Q64" s="43">
        <v>1250</v>
      </c>
    </row>
    <row r="65" spans="1:17" s="42" customFormat="1" ht="45">
      <c r="A65" s="4">
        <v>42</v>
      </c>
      <c r="B65" s="9" t="s">
        <v>53</v>
      </c>
      <c r="C65" s="4" t="s">
        <v>192</v>
      </c>
      <c r="D65" s="6" t="s">
        <v>4</v>
      </c>
      <c r="E65" s="38">
        <v>1572.9</v>
      </c>
      <c r="F65" s="6">
        <v>1</v>
      </c>
      <c r="G65" s="39">
        <f t="shared" si="1"/>
        <v>1572.9</v>
      </c>
      <c r="H65" s="39"/>
      <c r="I65" s="39"/>
      <c r="J65" s="39"/>
      <c r="K65" s="39"/>
      <c r="L65" s="40"/>
      <c r="M65" s="40"/>
      <c r="N65" s="40"/>
      <c r="O65" s="40"/>
      <c r="P65" s="40"/>
      <c r="Q65" s="43">
        <v>1250</v>
      </c>
    </row>
    <row r="66" spans="1:17" s="42" customFormat="1" ht="45">
      <c r="A66" s="4">
        <v>43</v>
      </c>
      <c r="B66" s="9" t="s">
        <v>54</v>
      </c>
      <c r="C66" s="4" t="s">
        <v>192</v>
      </c>
      <c r="D66" s="6" t="s">
        <v>4</v>
      </c>
      <c r="E66" s="38">
        <v>1572.9</v>
      </c>
      <c r="F66" s="6">
        <v>1</v>
      </c>
      <c r="G66" s="39">
        <f t="shared" si="1"/>
        <v>1572.9</v>
      </c>
      <c r="H66" s="39"/>
      <c r="I66" s="39"/>
      <c r="J66" s="39"/>
      <c r="K66" s="39"/>
      <c r="L66" s="40"/>
      <c r="M66" s="40"/>
      <c r="N66" s="40"/>
      <c r="O66" s="40"/>
      <c r="P66" s="40"/>
      <c r="Q66" s="43">
        <v>1250</v>
      </c>
    </row>
    <row r="67" spans="1:17" s="42" customFormat="1" ht="45">
      <c r="A67" s="4">
        <v>44</v>
      </c>
      <c r="B67" s="9" t="s">
        <v>55</v>
      </c>
      <c r="C67" s="4" t="s">
        <v>192</v>
      </c>
      <c r="D67" s="6" t="s">
        <v>4</v>
      </c>
      <c r="E67" s="38">
        <v>1572.9</v>
      </c>
      <c r="F67" s="6">
        <v>10</v>
      </c>
      <c r="G67" s="39">
        <f t="shared" si="1"/>
        <v>15729</v>
      </c>
      <c r="H67" s="39"/>
      <c r="I67" s="39"/>
      <c r="J67" s="39"/>
      <c r="K67" s="39"/>
      <c r="L67" s="40"/>
      <c r="M67" s="40"/>
      <c r="N67" s="40"/>
      <c r="O67" s="40"/>
      <c r="P67" s="40"/>
      <c r="Q67" s="43">
        <v>1250</v>
      </c>
    </row>
    <row r="68" spans="1:17" s="42" customFormat="1">
      <c r="A68" s="4">
        <v>45</v>
      </c>
      <c r="B68" s="9" t="s">
        <v>149</v>
      </c>
      <c r="C68" s="6" t="s">
        <v>207</v>
      </c>
      <c r="D68" s="6" t="s">
        <v>4</v>
      </c>
      <c r="E68" s="38">
        <v>25448.880000000001</v>
      </c>
      <c r="F68" s="6">
        <v>0.5</v>
      </c>
      <c r="G68" s="39">
        <f t="shared" si="1"/>
        <v>12724.44</v>
      </c>
      <c r="H68" s="39"/>
      <c r="I68" s="39">
        <v>25440</v>
      </c>
      <c r="J68" s="39"/>
      <c r="K68" s="39"/>
      <c r="L68" s="40"/>
      <c r="M68" s="40"/>
      <c r="N68" s="40"/>
      <c r="O68" s="40"/>
      <c r="P68" s="40"/>
      <c r="Q68" s="41">
        <v>25400</v>
      </c>
    </row>
    <row r="69" spans="1:17" s="60" customFormat="1" ht="33.75" customHeight="1">
      <c r="A69" s="61">
        <v>46</v>
      </c>
      <c r="B69" s="56" t="s">
        <v>150</v>
      </c>
      <c r="C69" s="61" t="s">
        <v>192</v>
      </c>
      <c r="D69" s="55" t="s">
        <v>4</v>
      </c>
      <c r="E69" s="57">
        <v>3038.8</v>
      </c>
      <c r="F69" s="55">
        <v>5</v>
      </c>
      <c r="G69" s="58">
        <f t="shared" si="1"/>
        <v>15194</v>
      </c>
      <c r="H69" s="58"/>
      <c r="I69" s="58"/>
      <c r="J69" s="58"/>
      <c r="K69" s="58"/>
      <c r="L69" s="59"/>
      <c r="M69" s="59"/>
      <c r="N69" s="59"/>
      <c r="O69" s="59"/>
      <c r="P69" s="59"/>
      <c r="Q69" s="59"/>
    </row>
    <row r="70" spans="1:17" s="42" customFormat="1" ht="21.75" customHeight="1">
      <c r="A70" s="4">
        <v>47</v>
      </c>
      <c r="B70" s="9" t="s">
        <v>57</v>
      </c>
      <c r="C70" s="4" t="s">
        <v>192</v>
      </c>
      <c r="D70" s="6" t="s">
        <v>4</v>
      </c>
      <c r="E70" s="38">
        <v>1572.9</v>
      </c>
      <c r="F70" s="6">
        <v>8</v>
      </c>
      <c r="G70" s="39">
        <f t="shared" si="1"/>
        <v>12583.2</v>
      </c>
      <c r="H70" s="39"/>
      <c r="I70" s="39"/>
      <c r="J70" s="39"/>
      <c r="K70" s="39"/>
      <c r="L70" s="40"/>
      <c r="M70" s="40"/>
      <c r="N70" s="40"/>
      <c r="O70" s="40"/>
      <c r="P70" s="40"/>
      <c r="Q70" s="41">
        <v>1250</v>
      </c>
    </row>
    <row r="71" spans="1:17" s="42" customFormat="1" ht="21" customHeight="1">
      <c r="A71" s="4">
        <v>48</v>
      </c>
      <c r="B71" s="9" t="s">
        <v>58</v>
      </c>
      <c r="C71" s="4" t="s">
        <v>192</v>
      </c>
      <c r="D71" s="6" t="s">
        <v>4</v>
      </c>
      <c r="E71" s="38">
        <v>1572.9</v>
      </c>
      <c r="F71" s="6">
        <v>1</v>
      </c>
      <c r="G71" s="39">
        <f t="shared" si="1"/>
        <v>1572.9</v>
      </c>
      <c r="H71" s="39"/>
      <c r="I71" s="39"/>
      <c r="J71" s="39"/>
      <c r="K71" s="39"/>
      <c r="L71" s="40"/>
      <c r="M71" s="40"/>
      <c r="N71" s="40"/>
      <c r="O71" s="40"/>
      <c r="P71" s="40"/>
      <c r="Q71" s="41">
        <v>1250</v>
      </c>
    </row>
    <row r="72" spans="1:17" s="42" customFormat="1" ht="45">
      <c r="A72" s="4">
        <v>49</v>
      </c>
      <c r="B72" s="9" t="s">
        <v>59</v>
      </c>
      <c r="C72" s="4" t="s">
        <v>192</v>
      </c>
      <c r="D72" s="6" t="s">
        <v>4</v>
      </c>
      <c r="E72" s="38">
        <v>1572.9</v>
      </c>
      <c r="F72" s="6">
        <v>10</v>
      </c>
      <c r="G72" s="39">
        <f t="shared" si="1"/>
        <v>15729</v>
      </c>
      <c r="H72" s="39"/>
      <c r="I72" s="39"/>
      <c r="J72" s="39"/>
      <c r="K72" s="39"/>
      <c r="L72" s="40"/>
      <c r="M72" s="40"/>
      <c r="N72" s="40"/>
      <c r="O72" s="40"/>
      <c r="P72" s="40"/>
      <c r="Q72" s="41">
        <v>1250</v>
      </c>
    </row>
    <row r="73" spans="1:17" s="42" customFormat="1" ht="45">
      <c r="A73" s="4">
        <v>50</v>
      </c>
      <c r="B73" s="9" t="s">
        <v>60</v>
      </c>
      <c r="C73" s="4" t="s">
        <v>192</v>
      </c>
      <c r="D73" s="6" t="s">
        <v>4</v>
      </c>
      <c r="E73" s="38">
        <v>1572.9</v>
      </c>
      <c r="F73" s="6">
        <v>10</v>
      </c>
      <c r="G73" s="39">
        <f t="shared" si="1"/>
        <v>15729</v>
      </c>
      <c r="H73" s="39"/>
      <c r="I73" s="39"/>
      <c r="J73" s="39"/>
      <c r="K73" s="39"/>
      <c r="L73" s="40"/>
      <c r="M73" s="40"/>
      <c r="N73" s="40"/>
      <c r="O73" s="40"/>
      <c r="P73" s="40"/>
      <c r="Q73" s="41">
        <v>1250</v>
      </c>
    </row>
    <row r="74" spans="1:17" s="42" customFormat="1" ht="36.75" customHeight="1">
      <c r="A74" s="4">
        <v>51</v>
      </c>
      <c r="B74" s="9" t="s">
        <v>61</v>
      </c>
      <c r="C74" s="4" t="s">
        <v>192</v>
      </c>
      <c r="D74" s="6" t="s">
        <v>4</v>
      </c>
      <c r="E74" s="38">
        <v>1572.9</v>
      </c>
      <c r="F74" s="6">
        <v>10</v>
      </c>
      <c r="G74" s="39">
        <f t="shared" si="1"/>
        <v>15729</v>
      </c>
      <c r="H74" s="39"/>
      <c r="I74" s="39"/>
      <c r="J74" s="39"/>
      <c r="K74" s="39"/>
      <c r="L74" s="40"/>
      <c r="M74" s="40"/>
      <c r="N74" s="40"/>
      <c r="O74" s="40"/>
      <c r="P74" s="40"/>
      <c r="Q74" s="41">
        <v>1250</v>
      </c>
    </row>
    <row r="75" spans="1:17" s="60" customFormat="1" ht="30">
      <c r="A75" s="61">
        <v>52</v>
      </c>
      <c r="B75" s="56" t="s">
        <v>62</v>
      </c>
      <c r="C75" s="61" t="s">
        <v>208</v>
      </c>
      <c r="D75" s="55" t="s">
        <v>4</v>
      </c>
      <c r="E75" s="57">
        <v>20627.460000000003</v>
      </c>
      <c r="F75" s="55">
        <v>1</v>
      </c>
      <c r="G75" s="58">
        <f t="shared" si="1"/>
        <v>20627.460000000003</v>
      </c>
      <c r="H75" s="58"/>
      <c r="I75" s="58"/>
      <c r="J75" s="58"/>
      <c r="K75" s="58"/>
      <c r="L75" s="59"/>
      <c r="M75" s="59"/>
      <c r="N75" s="59"/>
      <c r="O75" s="59"/>
      <c r="P75" s="59"/>
      <c r="Q75" s="59"/>
    </row>
    <row r="76" spans="1:17" s="60" customFormat="1" ht="60">
      <c r="A76" s="61">
        <v>53</v>
      </c>
      <c r="B76" s="56" t="s">
        <v>63</v>
      </c>
      <c r="C76" s="61" t="s">
        <v>193</v>
      </c>
      <c r="D76" s="55" t="s">
        <v>5</v>
      </c>
      <c r="E76" s="57">
        <v>43929.920000000006</v>
      </c>
      <c r="F76" s="55">
        <v>2</v>
      </c>
      <c r="G76" s="58">
        <f t="shared" si="1"/>
        <v>87859.840000000011</v>
      </c>
      <c r="H76" s="58"/>
      <c r="I76" s="58"/>
      <c r="J76" s="58"/>
      <c r="K76" s="58"/>
      <c r="L76" s="59"/>
      <c r="M76" s="59"/>
      <c r="N76" s="59"/>
      <c r="O76" s="59"/>
      <c r="P76" s="59"/>
      <c r="Q76" s="59"/>
    </row>
    <row r="77" spans="1:17" s="60" customFormat="1" ht="45">
      <c r="A77" s="61">
        <v>54</v>
      </c>
      <c r="B77" s="56" t="s">
        <v>64</v>
      </c>
      <c r="C77" s="61" t="s">
        <v>194</v>
      </c>
      <c r="D77" s="55" t="s">
        <v>5</v>
      </c>
      <c r="E77" s="57">
        <v>25519.5</v>
      </c>
      <c r="F77" s="55">
        <v>20</v>
      </c>
      <c r="G77" s="58">
        <f t="shared" si="1"/>
        <v>510390</v>
      </c>
      <c r="H77" s="58"/>
      <c r="I77" s="58"/>
      <c r="J77" s="58"/>
      <c r="K77" s="58"/>
      <c r="L77" s="59"/>
      <c r="M77" s="59"/>
      <c r="N77" s="59"/>
      <c r="O77" s="59"/>
      <c r="P77" s="59"/>
      <c r="Q77" s="59"/>
    </row>
    <row r="78" spans="1:17" s="42" customFormat="1" ht="30">
      <c r="A78" s="4">
        <v>55</v>
      </c>
      <c r="B78" s="9" t="s">
        <v>65</v>
      </c>
      <c r="C78" s="6" t="s">
        <v>65</v>
      </c>
      <c r="D78" s="5" t="s">
        <v>5</v>
      </c>
      <c r="E78" s="38">
        <v>16375.28</v>
      </c>
      <c r="F78" s="6">
        <v>30</v>
      </c>
      <c r="G78" s="39">
        <f t="shared" si="1"/>
        <v>491258.4</v>
      </c>
      <c r="H78" s="39"/>
      <c r="I78" s="39"/>
      <c r="J78" s="39"/>
      <c r="K78" s="45">
        <v>10900</v>
      </c>
      <c r="L78" s="40"/>
      <c r="M78" s="40"/>
      <c r="N78" s="40"/>
      <c r="O78" s="40"/>
      <c r="P78" s="40"/>
      <c r="Q78" s="40"/>
    </row>
    <row r="79" spans="1:17" s="42" customFormat="1">
      <c r="A79" s="4">
        <v>56</v>
      </c>
      <c r="B79" s="9" t="s">
        <v>66</v>
      </c>
      <c r="C79" s="4" t="s">
        <v>67</v>
      </c>
      <c r="D79" s="5" t="s">
        <v>5</v>
      </c>
      <c r="E79" s="38">
        <v>11692.960000000001</v>
      </c>
      <c r="F79" s="6">
        <v>24</v>
      </c>
      <c r="G79" s="39">
        <f t="shared" si="1"/>
        <v>280631.04000000004</v>
      </c>
      <c r="H79" s="39"/>
      <c r="I79" s="39"/>
      <c r="J79" s="39"/>
      <c r="K79" s="45">
        <v>10300</v>
      </c>
      <c r="L79" s="40"/>
      <c r="M79" s="40"/>
      <c r="N79" s="40"/>
      <c r="O79" s="40"/>
      <c r="P79" s="40"/>
      <c r="Q79" s="40"/>
    </row>
    <row r="80" spans="1:17" s="42" customFormat="1" ht="30">
      <c r="A80" s="4">
        <v>57</v>
      </c>
      <c r="B80" s="9" t="s">
        <v>68</v>
      </c>
      <c r="C80" s="6" t="s">
        <v>195</v>
      </c>
      <c r="D80" s="5" t="s">
        <v>5</v>
      </c>
      <c r="E80" s="38">
        <v>33437.5</v>
      </c>
      <c r="F80" s="6">
        <v>3</v>
      </c>
      <c r="G80" s="39">
        <f t="shared" si="1"/>
        <v>100312.5</v>
      </c>
      <c r="H80" s="39"/>
      <c r="I80" s="39">
        <v>22000</v>
      </c>
      <c r="J80" s="39"/>
      <c r="K80" s="39"/>
      <c r="L80" s="40"/>
      <c r="M80" s="40"/>
      <c r="N80" s="40"/>
      <c r="O80" s="44">
        <v>26350</v>
      </c>
      <c r="P80" s="40"/>
      <c r="Q80" s="41">
        <v>17500</v>
      </c>
    </row>
    <row r="81" spans="1:17" s="42" customFormat="1">
      <c r="A81" s="4">
        <v>58</v>
      </c>
      <c r="B81" s="9" t="s">
        <v>69</v>
      </c>
      <c r="C81" s="6" t="s">
        <v>196</v>
      </c>
      <c r="D81" s="5" t="s">
        <v>5</v>
      </c>
      <c r="E81" s="38">
        <v>2685.7000000000003</v>
      </c>
      <c r="F81" s="6">
        <v>5</v>
      </c>
      <c r="G81" s="39">
        <f t="shared" si="1"/>
        <v>13428.500000000002</v>
      </c>
      <c r="H81" s="39"/>
      <c r="I81" s="39"/>
      <c r="J81" s="39"/>
      <c r="K81" s="39"/>
      <c r="L81" s="40"/>
      <c r="M81" s="40"/>
      <c r="N81" s="40"/>
      <c r="O81" s="40"/>
      <c r="P81" s="40"/>
      <c r="Q81" s="41">
        <v>2600</v>
      </c>
    </row>
    <row r="82" spans="1:17" s="42" customFormat="1" ht="45">
      <c r="A82" s="4">
        <v>59</v>
      </c>
      <c r="B82" s="9" t="s">
        <v>70</v>
      </c>
      <c r="C82" s="6" t="s">
        <v>197</v>
      </c>
      <c r="D82" s="6" t="s">
        <v>4</v>
      </c>
      <c r="E82" s="38">
        <v>43827.200000000004</v>
      </c>
      <c r="F82" s="6">
        <v>0.25</v>
      </c>
      <c r="G82" s="39">
        <f t="shared" si="1"/>
        <v>10956.800000000001</v>
      </c>
      <c r="H82" s="39"/>
      <c r="I82" s="39">
        <v>42000</v>
      </c>
      <c r="J82" s="39"/>
      <c r="K82" s="39"/>
      <c r="L82" s="40"/>
      <c r="M82" s="40"/>
      <c r="N82" s="40"/>
      <c r="O82" s="40"/>
      <c r="P82" s="40"/>
      <c r="Q82" s="41">
        <v>38200</v>
      </c>
    </row>
    <row r="83" spans="1:17" s="42" customFormat="1" ht="30">
      <c r="A83" s="4">
        <v>60</v>
      </c>
      <c r="B83" s="9" t="s">
        <v>71</v>
      </c>
      <c r="C83" s="6" t="s">
        <v>198</v>
      </c>
      <c r="D83" s="6" t="s">
        <v>4</v>
      </c>
      <c r="E83" s="38">
        <v>37120.44</v>
      </c>
      <c r="F83" s="6">
        <v>0.25</v>
      </c>
      <c r="G83" s="39">
        <f t="shared" si="1"/>
        <v>9280.11</v>
      </c>
      <c r="H83" s="39"/>
      <c r="I83" s="45">
        <v>37120.44</v>
      </c>
      <c r="J83" s="39"/>
      <c r="K83" s="39"/>
      <c r="L83" s="40"/>
      <c r="M83" s="40"/>
      <c r="N83" s="40"/>
      <c r="O83" s="40"/>
      <c r="P83" s="40"/>
      <c r="Q83" s="40"/>
    </row>
    <row r="84" spans="1:17" s="42" customFormat="1" ht="165">
      <c r="A84" s="4">
        <v>61</v>
      </c>
      <c r="B84" s="9" t="s">
        <v>113</v>
      </c>
      <c r="C84" s="4" t="s">
        <v>199</v>
      </c>
      <c r="D84" s="6" t="s">
        <v>4</v>
      </c>
      <c r="E84" s="38">
        <v>26471.800000000003</v>
      </c>
      <c r="F84" s="6">
        <v>1</v>
      </c>
      <c r="G84" s="39">
        <f t="shared" si="1"/>
        <v>26471.800000000003</v>
      </c>
      <c r="H84" s="39"/>
      <c r="I84" s="45">
        <v>26000</v>
      </c>
      <c r="J84" s="39"/>
      <c r="K84" s="39"/>
      <c r="L84" s="40"/>
      <c r="M84" s="40"/>
      <c r="N84" s="40"/>
      <c r="O84" s="40"/>
      <c r="P84" s="40"/>
      <c r="Q84" s="40"/>
    </row>
    <row r="85" spans="1:17" s="60" customFormat="1" ht="30">
      <c r="A85" s="61">
        <v>62</v>
      </c>
      <c r="B85" s="56" t="s">
        <v>114</v>
      </c>
      <c r="C85" s="55" t="s">
        <v>56</v>
      </c>
      <c r="D85" s="55" t="s">
        <v>5</v>
      </c>
      <c r="E85" s="57">
        <v>178583</v>
      </c>
      <c r="F85" s="55">
        <v>1</v>
      </c>
      <c r="G85" s="58">
        <f t="shared" si="1"/>
        <v>178583</v>
      </c>
      <c r="H85" s="58"/>
      <c r="I85" s="58"/>
      <c r="J85" s="58"/>
      <c r="K85" s="58"/>
      <c r="L85" s="59"/>
      <c r="M85" s="59"/>
      <c r="N85" s="59"/>
      <c r="O85" s="59"/>
      <c r="P85" s="59"/>
      <c r="Q85" s="59"/>
    </row>
    <row r="86" spans="1:17" s="42" customFormat="1" ht="150">
      <c r="A86" s="4">
        <v>63</v>
      </c>
      <c r="B86" s="9" t="s">
        <v>115</v>
      </c>
      <c r="C86" s="6" t="s">
        <v>200</v>
      </c>
      <c r="D86" s="6" t="s">
        <v>4</v>
      </c>
      <c r="E86" s="38">
        <v>53843.47</v>
      </c>
      <c r="F86" s="6">
        <v>1</v>
      </c>
      <c r="G86" s="39">
        <f t="shared" si="1"/>
        <v>53843.47</v>
      </c>
      <c r="H86" s="39"/>
      <c r="I86" s="45">
        <v>32300</v>
      </c>
      <c r="J86" s="39"/>
      <c r="K86" s="39"/>
      <c r="L86" s="40"/>
      <c r="M86" s="40"/>
      <c r="N86" s="40"/>
      <c r="O86" s="40"/>
      <c r="P86" s="40"/>
      <c r="Q86" s="40"/>
    </row>
    <row r="87" spans="1:17" s="60" customFormat="1" ht="195">
      <c r="A87" s="61">
        <v>64</v>
      </c>
      <c r="B87" s="56" t="s">
        <v>116</v>
      </c>
      <c r="C87" s="55" t="s">
        <v>201</v>
      </c>
      <c r="D87" s="55" t="s">
        <v>4</v>
      </c>
      <c r="E87" s="57">
        <v>42732.590000000004</v>
      </c>
      <c r="F87" s="55">
        <v>0.5</v>
      </c>
      <c r="G87" s="58">
        <f t="shared" si="1"/>
        <v>21366.295000000002</v>
      </c>
      <c r="H87" s="58"/>
      <c r="I87" s="58"/>
      <c r="J87" s="58"/>
      <c r="K87" s="58"/>
      <c r="L87" s="59"/>
      <c r="M87" s="59"/>
      <c r="N87" s="59"/>
      <c r="O87" s="59"/>
      <c r="P87" s="59"/>
      <c r="Q87" s="59"/>
    </row>
    <row r="88" spans="1:17" s="60" customFormat="1" ht="30">
      <c r="A88" s="61">
        <v>65</v>
      </c>
      <c r="B88" s="56" t="s">
        <v>117</v>
      </c>
      <c r="C88" s="55" t="s">
        <v>117</v>
      </c>
      <c r="D88" s="55" t="s">
        <v>4</v>
      </c>
      <c r="E88" s="57">
        <v>18074.440000000002</v>
      </c>
      <c r="F88" s="55">
        <v>0.5</v>
      </c>
      <c r="G88" s="58">
        <f t="shared" ref="G88:G119" si="2">E88*F88</f>
        <v>9037.2200000000012</v>
      </c>
      <c r="H88" s="58"/>
      <c r="I88" s="58"/>
      <c r="J88" s="58"/>
      <c r="K88" s="58"/>
      <c r="L88" s="59"/>
      <c r="M88" s="59"/>
      <c r="N88" s="59"/>
      <c r="O88" s="59"/>
      <c r="P88" s="59"/>
      <c r="Q88" s="59"/>
    </row>
    <row r="89" spans="1:17" s="60" customFormat="1" ht="30">
      <c r="A89" s="61">
        <v>66</v>
      </c>
      <c r="B89" s="56" t="s">
        <v>118</v>
      </c>
      <c r="C89" s="55" t="s">
        <v>118</v>
      </c>
      <c r="D89" s="55" t="s">
        <v>4</v>
      </c>
      <c r="E89" s="57">
        <v>21400</v>
      </c>
      <c r="F89" s="55">
        <v>0.5</v>
      </c>
      <c r="G89" s="58">
        <f t="shared" si="2"/>
        <v>10700</v>
      </c>
      <c r="H89" s="58"/>
      <c r="I89" s="58"/>
      <c r="J89" s="58"/>
      <c r="K89" s="58"/>
      <c r="L89" s="59"/>
      <c r="M89" s="59"/>
      <c r="N89" s="59"/>
      <c r="O89" s="59"/>
      <c r="P89" s="59"/>
      <c r="Q89" s="59"/>
    </row>
    <row r="90" spans="1:17" s="60" customFormat="1">
      <c r="A90" s="61">
        <v>67</v>
      </c>
      <c r="B90" s="56" t="s">
        <v>119</v>
      </c>
      <c r="C90" s="55" t="s">
        <v>119</v>
      </c>
      <c r="D90" s="55" t="s">
        <v>4</v>
      </c>
      <c r="E90" s="57">
        <v>0</v>
      </c>
      <c r="F90" s="55">
        <v>1</v>
      </c>
      <c r="G90" s="58">
        <f t="shared" si="2"/>
        <v>0</v>
      </c>
      <c r="H90" s="58"/>
      <c r="I90" s="58"/>
      <c r="J90" s="58"/>
      <c r="K90" s="58"/>
      <c r="L90" s="59"/>
      <c r="M90" s="59"/>
      <c r="N90" s="59"/>
      <c r="O90" s="59"/>
      <c r="P90" s="59"/>
      <c r="Q90" s="59"/>
    </row>
    <row r="91" spans="1:17" s="42" customFormat="1">
      <c r="A91" s="4">
        <v>68</v>
      </c>
      <c r="B91" s="9" t="s">
        <v>120</v>
      </c>
      <c r="C91" s="6" t="s">
        <v>120</v>
      </c>
      <c r="D91" s="6" t="s">
        <v>4</v>
      </c>
      <c r="E91" s="38">
        <v>30495</v>
      </c>
      <c r="F91" s="6">
        <v>0.25</v>
      </c>
      <c r="G91" s="39">
        <f t="shared" si="2"/>
        <v>7623.75</v>
      </c>
      <c r="H91" s="39"/>
      <c r="I91" s="45">
        <v>30000</v>
      </c>
      <c r="J91" s="39"/>
      <c r="K91" s="39"/>
      <c r="L91" s="40"/>
      <c r="M91" s="40"/>
      <c r="N91" s="40"/>
      <c r="O91" s="40"/>
      <c r="P91" s="40"/>
      <c r="Q91" s="40"/>
    </row>
    <row r="92" spans="1:17" s="60" customFormat="1">
      <c r="A92" s="61">
        <v>69</v>
      </c>
      <c r="B92" s="56" t="s">
        <v>72</v>
      </c>
      <c r="C92" s="55" t="s">
        <v>72</v>
      </c>
      <c r="D92" s="55" t="s">
        <v>2</v>
      </c>
      <c r="E92" s="57">
        <v>2503.8000000000002</v>
      </c>
      <c r="F92" s="55">
        <v>1</v>
      </c>
      <c r="G92" s="58">
        <f t="shared" si="2"/>
        <v>2503.8000000000002</v>
      </c>
      <c r="H92" s="58"/>
      <c r="I92" s="58"/>
      <c r="J92" s="58"/>
      <c r="K92" s="58"/>
      <c r="L92" s="59"/>
      <c r="M92" s="59"/>
      <c r="N92" s="59"/>
      <c r="O92" s="59"/>
      <c r="P92" s="59"/>
      <c r="Q92" s="59"/>
    </row>
    <row r="93" spans="1:17" s="60" customFormat="1">
      <c r="A93" s="61">
        <v>70</v>
      </c>
      <c r="B93" s="56" t="s">
        <v>109</v>
      </c>
      <c r="C93" s="55" t="s">
        <v>109</v>
      </c>
      <c r="D93" s="55" t="s">
        <v>4</v>
      </c>
      <c r="E93" s="57">
        <v>6453.17</v>
      </c>
      <c r="F93" s="55">
        <v>1</v>
      </c>
      <c r="G93" s="58">
        <f t="shared" si="2"/>
        <v>6453.17</v>
      </c>
      <c r="H93" s="58"/>
      <c r="I93" s="58"/>
      <c r="J93" s="58"/>
      <c r="K93" s="58"/>
      <c r="L93" s="59"/>
      <c r="M93" s="59"/>
      <c r="N93" s="59"/>
      <c r="O93" s="59"/>
      <c r="P93" s="59"/>
      <c r="Q93" s="59"/>
    </row>
    <row r="94" spans="1:17" s="60" customFormat="1">
      <c r="A94" s="61">
        <v>71</v>
      </c>
      <c r="B94" s="56" t="s">
        <v>159</v>
      </c>
      <c r="C94" s="55" t="s">
        <v>159</v>
      </c>
      <c r="D94" s="55" t="s">
        <v>4</v>
      </c>
      <c r="E94" s="57">
        <v>1605</v>
      </c>
      <c r="F94" s="55">
        <v>2</v>
      </c>
      <c r="G94" s="58">
        <f t="shared" si="2"/>
        <v>3210</v>
      </c>
      <c r="H94" s="58"/>
      <c r="I94" s="58"/>
      <c r="J94" s="58"/>
      <c r="K94" s="58"/>
      <c r="L94" s="59"/>
      <c r="M94" s="59"/>
      <c r="N94" s="59"/>
      <c r="O94" s="59"/>
      <c r="P94" s="59"/>
      <c r="Q94" s="59"/>
    </row>
    <row r="95" spans="1:17" s="60" customFormat="1" ht="45">
      <c r="A95" s="61">
        <v>72</v>
      </c>
      <c r="B95" s="56" t="s">
        <v>180</v>
      </c>
      <c r="C95" s="55" t="s">
        <v>180</v>
      </c>
      <c r="D95" s="55" t="s">
        <v>4</v>
      </c>
      <c r="E95" s="57">
        <v>1284</v>
      </c>
      <c r="F95" s="55">
        <v>1</v>
      </c>
      <c r="G95" s="58">
        <f t="shared" si="2"/>
        <v>1284</v>
      </c>
      <c r="H95" s="58"/>
      <c r="I95" s="58"/>
      <c r="J95" s="58"/>
      <c r="K95" s="58"/>
      <c r="L95" s="59"/>
      <c r="M95" s="59"/>
      <c r="N95" s="59"/>
      <c r="O95" s="59"/>
      <c r="P95" s="59"/>
      <c r="Q95" s="59"/>
    </row>
    <row r="96" spans="1:17" s="60" customFormat="1" ht="30">
      <c r="A96" s="61">
        <v>73</v>
      </c>
      <c r="B96" s="56" t="s">
        <v>160</v>
      </c>
      <c r="C96" s="55" t="s">
        <v>160</v>
      </c>
      <c r="D96" s="55" t="s">
        <v>4</v>
      </c>
      <c r="E96" s="57">
        <v>1284</v>
      </c>
      <c r="F96" s="55">
        <v>1</v>
      </c>
      <c r="G96" s="58">
        <f t="shared" si="2"/>
        <v>1284</v>
      </c>
      <c r="H96" s="58"/>
      <c r="I96" s="58"/>
      <c r="J96" s="58"/>
      <c r="K96" s="58"/>
      <c r="L96" s="59"/>
      <c r="M96" s="59"/>
      <c r="N96" s="59"/>
      <c r="O96" s="59"/>
      <c r="P96" s="59"/>
      <c r="Q96" s="59"/>
    </row>
    <row r="97" spans="1:17" s="42" customFormat="1" ht="30">
      <c r="A97" s="4">
        <v>74</v>
      </c>
      <c r="B97" s="9" t="s">
        <v>110</v>
      </c>
      <c r="C97" s="6" t="s">
        <v>110</v>
      </c>
      <c r="D97" s="6" t="s">
        <v>4</v>
      </c>
      <c r="E97" s="38">
        <v>1572.9</v>
      </c>
      <c r="F97" s="6">
        <v>1</v>
      </c>
      <c r="G97" s="39">
        <f t="shared" si="2"/>
        <v>1572.9</v>
      </c>
      <c r="H97" s="39"/>
      <c r="I97" s="39"/>
      <c r="J97" s="39"/>
      <c r="K97" s="39"/>
      <c r="L97" s="40"/>
      <c r="M97" s="40"/>
      <c r="N97" s="40"/>
      <c r="O97" s="40"/>
      <c r="P97" s="40"/>
      <c r="Q97" s="41">
        <v>1250</v>
      </c>
    </row>
    <row r="98" spans="1:17" s="60" customFormat="1">
      <c r="A98" s="61">
        <v>75</v>
      </c>
      <c r="B98" s="56" t="s">
        <v>162</v>
      </c>
      <c r="C98" s="55" t="s">
        <v>162</v>
      </c>
      <c r="D98" s="55" t="s">
        <v>4</v>
      </c>
      <c r="E98" s="57">
        <v>18083</v>
      </c>
      <c r="F98" s="55">
        <v>1</v>
      </c>
      <c r="G98" s="58">
        <f t="shared" si="2"/>
        <v>18083</v>
      </c>
      <c r="H98" s="58"/>
      <c r="I98" s="58"/>
      <c r="J98" s="58"/>
      <c r="K98" s="58"/>
      <c r="L98" s="59"/>
      <c r="M98" s="59"/>
      <c r="N98" s="59"/>
      <c r="O98" s="59"/>
      <c r="P98" s="59"/>
      <c r="Q98" s="59"/>
    </row>
    <row r="99" spans="1:17" s="60" customFormat="1">
      <c r="A99" s="61">
        <v>76</v>
      </c>
      <c r="B99" s="56" t="s">
        <v>163</v>
      </c>
      <c r="C99" s="55" t="s">
        <v>163</v>
      </c>
      <c r="D99" s="55" t="s">
        <v>4</v>
      </c>
      <c r="E99" s="57">
        <v>4280</v>
      </c>
      <c r="F99" s="55">
        <v>1</v>
      </c>
      <c r="G99" s="58">
        <f t="shared" si="2"/>
        <v>4280</v>
      </c>
      <c r="H99" s="58"/>
      <c r="I99" s="58"/>
      <c r="J99" s="58"/>
      <c r="K99" s="58"/>
      <c r="L99" s="59"/>
      <c r="M99" s="59"/>
      <c r="N99" s="59"/>
      <c r="O99" s="59"/>
      <c r="P99" s="59"/>
      <c r="Q99" s="59"/>
    </row>
    <row r="100" spans="1:17" s="60" customFormat="1">
      <c r="A100" s="61">
        <v>77</v>
      </c>
      <c r="B100" s="56" t="s">
        <v>144</v>
      </c>
      <c r="C100" s="55" t="s">
        <v>144</v>
      </c>
      <c r="D100" s="55" t="s">
        <v>4</v>
      </c>
      <c r="E100" s="57">
        <v>5350</v>
      </c>
      <c r="F100" s="55">
        <v>1</v>
      </c>
      <c r="G100" s="58">
        <f t="shared" si="2"/>
        <v>5350</v>
      </c>
      <c r="H100" s="58"/>
      <c r="I100" s="58"/>
      <c r="J100" s="58"/>
      <c r="K100" s="58"/>
      <c r="L100" s="59"/>
      <c r="M100" s="59"/>
      <c r="N100" s="59"/>
      <c r="O100" s="59"/>
      <c r="P100" s="59"/>
      <c r="Q100" s="59"/>
    </row>
    <row r="101" spans="1:17" s="60" customFormat="1" ht="31.5" customHeight="1">
      <c r="A101" s="61">
        <v>78</v>
      </c>
      <c r="B101" s="56" t="s">
        <v>132</v>
      </c>
      <c r="C101" s="55" t="s">
        <v>132</v>
      </c>
      <c r="D101" s="55" t="s">
        <v>4</v>
      </c>
      <c r="E101" s="57">
        <v>4280</v>
      </c>
      <c r="F101" s="55">
        <v>1</v>
      </c>
      <c r="G101" s="58">
        <f t="shared" si="2"/>
        <v>4280</v>
      </c>
      <c r="H101" s="58"/>
      <c r="I101" s="58"/>
      <c r="J101" s="58"/>
      <c r="K101" s="58"/>
      <c r="L101" s="59"/>
      <c r="M101" s="59"/>
      <c r="N101" s="59"/>
      <c r="O101" s="59"/>
      <c r="P101" s="59"/>
      <c r="Q101" s="59"/>
    </row>
    <row r="102" spans="1:17" s="60" customFormat="1">
      <c r="A102" s="61">
        <v>79</v>
      </c>
      <c r="B102" s="56" t="s">
        <v>164</v>
      </c>
      <c r="C102" s="55" t="s">
        <v>164</v>
      </c>
      <c r="D102" s="55" t="s">
        <v>4</v>
      </c>
      <c r="E102" s="57">
        <v>5350</v>
      </c>
      <c r="F102" s="55">
        <v>1</v>
      </c>
      <c r="G102" s="58">
        <f t="shared" si="2"/>
        <v>5350</v>
      </c>
      <c r="H102" s="58"/>
      <c r="I102" s="58"/>
      <c r="J102" s="58"/>
      <c r="K102" s="58"/>
      <c r="L102" s="59"/>
      <c r="M102" s="59"/>
      <c r="N102" s="59"/>
      <c r="O102" s="59"/>
      <c r="P102" s="59"/>
      <c r="Q102" s="59"/>
    </row>
    <row r="103" spans="1:17" s="60" customFormat="1">
      <c r="A103" s="61">
        <v>80</v>
      </c>
      <c r="B103" s="56" t="s">
        <v>121</v>
      </c>
      <c r="C103" s="55" t="s">
        <v>121</v>
      </c>
      <c r="D103" s="55" t="s">
        <v>4</v>
      </c>
      <c r="E103" s="57">
        <v>8774</v>
      </c>
      <c r="F103" s="55">
        <v>1</v>
      </c>
      <c r="G103" s="58">
        <f t="shared" si="2"/>
        <v>8774</v>
      </c>
      <c r="H103" s="58"/>
      <c r="I103" s="58"/>
      <c r="J103" s="58"/>
      <c r="K103" s="58"/>
      <c r="L103" s="59"/>
      <c r="M103" s="59"/>
      <c r="N103" s="59"/>
      <c r="O103" s="59"/>
      <c r="P103" s="59"/>
      <c r="Q103" s="59"/>
    </row>
    <row r="104" spans="1:17" s="60" customFormat="1">
      <c r="A104" s="61">
        <v>81</v>
      </c>
      <c r="B104" s="56" t="s">
        <v>122</v>
      </c>
      <c r="C104" s="55" t="s">
        <v>122</v>
      </c>
      <c r="D104" s="65" t="s">
        <v>5</v>
      </c>
      <c r="E104" s="57">
        <v>8774</v>
      </c>
      <c r="F104" s="55">
        <v>1</v>
      </c>
      <c r="G104" s="58">
        <f t="shared" si="2"/>
        <v>8774</v>
      </c>
      <c r="H104" s="58"/>
      <c r="I104" s="58"/>
      <c r="J104" s="58"/>
      <c r="K104" s="58"/>
      <c r="L104" s="59"/>
      <c r="M104" s="59"/>
      <c r="N104" s="59"/>
      <c r="O104" s="59"/>
      <c r="P104" s="59"/>
      <c r="Q104" s="59"/>
    </row>
    <row r="105" spans="1:17" s="42" customFormat="1" ht="45">
      <c r="A105" s="4">
        <v>82</v>
      </c>
      <c r="B105" s="9" t="s">
        <v>126</v>
      </c>
      <c r="C105" s="6" t="s">
        <v>126</v>
      </c>
      <c r="D105" s="5" t="s">
        <v>5</v>
      </c>
      <c r="E105" s="38">
        <v>152742.5</v>
      </c>
      <c r="F105" s="6">
        <v>1</v>
      </c>
      <c r="G105" s="39">
        <f t="shared" si="2"/>
        <v>152742.5</v>
      </c>
      <c r="H105" s="39"/>
      <c r="I105" s="39"/>
      <c r="J105" s="39"/>
      <c r="K105" s="39"/>
      <c r="L105" s="40"/>
      <c r="M105" s="40"/>
      <c r="N105" s="40"/>
      <c r="O105" s="41">
        <v>100000</v>
      </c>
      <c r="P105" s="40"/>
      <c r="Q105" s="40"/>
    </row>
    <row r="106" spans="1:17" s="42" customFormat="1" ht="45">
      <c r="A106" s="4">
        <v>83</v>
      </c>
      <c r="B106" s="9" t="s">
        <v>127</v>
      </c>
      <c r="C106" s="6" t="s">
        <v>127</v>
      </c>
      <c r="D106" s="6" t="s">
        <v>5</v>
      </c>
      <c r="E106" s="38">
        <v>71984.25</v>
      </c>
      <c r="F106" s="6">
        <v>1</v>
      </c>
      <c r="G106" s="39">
        <f t="shared" si="2"/>
        <v>71984.25</v>
      </c>
      <c r="H106" s="39"/>
      <c r="I106" s="39"/>
      <c r="J106" s="39"/>
      <c r="K106" s="39"/>
      <c r="L106" s="40"/>
      <c r="M106" s="40"/>
      <c r="N106" s="40"/>
      <c r="O106" s="41">
        <v>71900</v>
      </c>
      <c r="P106" s="40"/>
      <c r="Q106" s="40"/>
    </row>
    <row r="107" spans="1:17" s="42" customFormat="1" ht="45">
      <c r="A107" s="4">
        <v>84</v>
      </c>
      <c r="B107" s="9" t="s">
        <v>128</v>
      </c>
      <c r="C107" s="6" t="s">
        <v>128</v>
      </c>
      <c r="D107" s="6" t="s">
        <v>5</v>
      </c>
      <c r="E107" s="38">
        <v>71984.25</v>
      </c>
      <c r="F107" s="6">
        <v>1</v>
      </c>
      <c r="G107" s="39">
        <f t="shared" si="2"/>
        <v>71984.25</v>
      </c>
      <c r="H107" s="39"/>
      <c r="I107" s="39"/>
      <c r="J107" s="39"/>
      <c r="K107" s="39"/>
      <c r="L107" s="40"/>
      <c r="M107" s="40"/>
      <c r="N107" s="40"/>
      <c r="O107" s="41">
        <v>71900</v>
      </c>
      <c r="P107" s="40"/>
      <c r="Q107" s="40"/>
    </row>
    <row r="108" spans="1:17" s="42" customFormat="1" ht="45">
      <c r="A108" s="4">
        <v>85</v>
      </c>
      <c r="B108" s="9" t="s">
        <v>129</v>
      </c>
      <c r="C108" s="6" t="s">
        <v>129</v>
      </c>
      <c r="D108" s="6" t="s">
        <v>5</v>
      </c>
      <c r="E108" s="38">
        <v>113462.8</v>
      </c>
      <c r="F108" s="6">
        <v>1</v>
      </c>
      <c r="G108" s="39">
        <f t="shared" si="2"/>
        <v>113462.8</v>
      </c>
      <c r="H108" s="39"/>
      <c r="I108" s="39"/>
      <c r="J108" s="39"/>
      <c r="K108" s="39"/>
      <c r="L108" s="40"/>
      <c r="M108" s="40"/>
      <c r="N108" s="40"/>
      <c r="O108" s="41">
        <v>100000</v>
      </c>
      <c r="P108" s="40"/>
      <c r="Q108" s="40"/>
    </row>
    <row r="109" spans="1:17" s="42" customFormat="1" ht="45">
      <c r="A109" s="4">
        <v>86</v>
      </c>
      <c r="B109" s="9" t="s">
        <v>130</v>
      </c>
      <c r="C109" s="6" t="s">
        <v>130</v>
      </c>
      <c r="D109" s="6" t="s">
        <v>5</v>
      </c>
      <c r="E109" s="38">
        <v>71984.25</v>
      </c>
      <c r="F109" s="6">
        <v>1</v>
      </c>
      <c r="G109" s="39">
        <f t="shared" si="2"/>
        <v>71984.25</v>
      </c>
      <c r="H109" s="39"/>
      <c r="I109" s="39"/>
      <c r="J109" s="39"/>
      <c r="K109" s="39"/>
      <c r="L109" s="40"/>
      <c r="M109" s="40"/>
      <c r="N109" s="40"/>
      <c r="O109" s="41">
        <v>71900</v>
      </c>
      <c r="P109" s="40"/>
      <c r="Q109" s="40"/>
    </row>
    <row r="110" spans="1:17" s="42" customFormat="1" ht="30">
      <c r="A110" s="4">
        <v>87</v>
      </c>
      <c r="B110" s="9" t="s">
        <v>131</v>
      </c>
      <c r="C110" s="6" t="s">
        <v>131</v>
      </c>
      <c r="D110" s="6" t="s">
        <v>5</v>
      </c>
      <c r="E110" s="38">
        <v>200646.40000000002</v>
      </c>
      <c r="F110" s="6">
        <v>1</v>
      </c>
      <c r="G110" s="39">
        <f t="shared" si="2"/>
        <v>200646.40000000002</v>
      </c>
      <c r="H110" s="39"/>
      <c r="I110" s="39"/>
      <c r="J110" s="39"/>
      <c r="K110" s="39"/>
      <c r="L110" s="40"/>
      <c r="M110" s="40"/>
      <c r="N110" s="40"/>
      <c r="O110" s="41">
        <v>195000</v>
      </c>
      <c r="P110" s="40"/>
      <c r="Q110" s="40"/>
    </row>
    <row r="111" spans="1:17" s="60" customFormat="1" ht="30">
      <c r="A111" s="61">
        <v>88</v>
      </c>
      <c r="B111" s="56" t="s">
        <v>123</v>
      </c>
      <c r="C111" s="55" t="s">
        <v>123</v>
      </c>
      <c r="D111" s="65" t="s">
        <v>5</v>
      </c>
      <c r="E111" s="57">
        <v>91014.200000000012</v>
      </c>
      <c r="F111" s="55">
        <v>1</v>
      </c>
      <c r="G111" s="58">
        <f t="shared" si="2"/>
        <v>91014.200000000012</v>
      </c>
      <c r="H111" s="58"/>
      <c r="I111" s="58"/>
      <c r="J111" s="58"/>
      <c r="K111" s="58"/>
      <c r="L111" s="59"/>
      <c r="M111" s="59"/>
      <c r="N111" s="59"/>
      <c r="O111" s="59"/>
      <c r="P111" s="59"/>
      <c r="Q111" s="59"/>
    </row>
    <row r="112" spans="1:17" s="42" customFormat="1">
      <c r="A112" s="4">
        <v>89</v>
      </c>
      <c r="B112" s="9" t="s">
        <v>125</v>
      </c>
      <c r="C112" s="6" t="s">
        <v>209</v>
      </c>
      <c r="D112" s="5" t="s">
        <v>5</v>
      </c>
      <c r="E112" s="38">
        <v>6420</v>
      </c>
      <c r="F112" s="6">
        <v>15</v>
      </c>
      <c r="G112" s="39">
        <f t="shared" si="2"/>
        <v>96300</v>
      </c>
      <c r="H112" s="39"/>
      <c r="I112" s="39"/>
      <c r="J112" s="39"/>
      <c r="K112" s="39"/>
      <c r="L112" s="41">
        <v>4600</v>
      </c>
      <c r="M112" s="40"/>
      <c r="N112" s="40"/>
      <c r="O112" s="40"/>
      <c r="P112" s="40"/>
      <c r="Q112" s="40"/>
    </row>
    <row r="113" spans="1:17" s="60" customFormat="1" ht="30">
      <c r="A113" s="61">
        <v>90</v>
      </c>
      <c r="B113" s="56" t="s">
        <v>185</v>
      </c>
      <c r="C113" s="55" t="s">
        <v>185</v>
      </c>
      <c r="D113" s="65" t="s">
        <v>5</v>
      </c>
      <c r="E113" s="57">
        <v>7811</v>
      </c>
      <c r="F113" s="55">
        <v>1</v>
      </c>
      <c r="G113" s="58">
        <f t="shared" si="2"/>
        <v>7811</v>
      </c>
      <c r="H113" s="58"/>
      <c r="I113" s="58"/>
      <c r="J113" s="58"/>
      <c r="K113" s="58"/>
      <c r="L113" s="59"/>
      <c r="M113" s="59"/>
      <c r="N113" s="59"/>
      <c r="O113" s="59"/>
      <c r="P113" s="59"/>
      <c r="Q113" s="59"/>
    </row>
    <row r="114" spans="1:17" s="42" customFormat="1">
      <c r="A114" s="4">
        <v>91</v>
      </c>
      <c r="B114" s="9" t="s">
        <v>124</v>
      </c>
      <c r="C114" s="6" t="s">
        <v>210</v>
      </c>
      <c r="D114" s="6" t="s">
        <v>5</v>
      </c>
      <c r="E114" s="38">
        <v>6420</v>
      </c>
      <c r="F114" s="6">
        <v>15</v>
      </c>
      <c r="G114" s="39">
        <f t="shared" si="2"/>
        <v>96300</v>
      </c>
      <c r="H114" s="39"/>
      <c r="I114" s="39"/>
      <c r="J114" s="39"/>
      <c r="K114" s="39"/>
      <c r="L114" s="41">
        <v>4600</v>
      </c>
      <c r="M114" s="40"/>
      <c r="N114" s="40"/>
      <c r="O114" s="40"/>
      <c r="P114" s="40"/>
      <c r="Q114" s="40"/>
    </row>
    <row r="115" spans="1:17" s="42" customFormat="1" ht="30">
      <c r="A115" s="4">
        <v>92</v>
      </c>
      <c r="B115" s="9" t="s">
        <v>111</v>
      </c>
      <c r="C115" s="6" t="s">
        <v>211</v>
      </c>
      <c r="D115" s="5" t="s">
        <v>5</v>
      </c>
      <c r="E115" s="38">
        <v>6420</v>
      </c>
      <c r="F115" s="6">
        <v>15</v>
      </c>
      <c r="G115" s="39">
        <f t="shared" si="2"/>
        <v>96300</v>
      </c>
      <c r="H115" s="39"/>
      <c r="I115" s="39"/>
      <c r="J115" s="39"/>
      <c r="K115" s="39"/>
      <c r="L115" s="41">
        <v>4600</v>
      </c>
      <c r="M115" s="40"/>
      <c r="N115" s="40"/>
      <c r="O115" s="40"/>
      <c r="P115" s="40"/>
      <c r="Q115" s="40"/>
    </row>
    <row r="116" spans="1:17" s="60" customFormat="1">
      <c r="A116" s="61">
        <v>93</v>
      </c>
      <c r="B116" s="56" t="s">
        <v>157</v>
      </c>
      <c r="C116" s="55" t="s">
        <v>212</v>
      </c>
      <c r="D116" s="65" t="s">
        <v>173</v>
      </c>
      <c r="E116" s="57">
        <v>4.8150000000000004</v>
      </c>
      <c r="F116" s="55">
        <v>2</v>
      </c>
      <c r="G116" s="58">
        <f t="shared" si="2"/>
        <v>9.6300000000000008</v>
      </c>
      <c r="H116" s="58"/>
      <c r="I116" s="58"/>
      <c r="J116" s="58"/>
      <c r="K116" s="58"/>
      <c r="L116" s="59"/>
      <c r="M116" s="59"/>
      <c r="N116" s="59"/>
      <c r="O116" s="59"/>
      <c r="P116" s="59"/>
      <c r="Q116" s="59"/>
    </row>
    <row r="117" spans="1:17" s="42" customFormat="1">
      <c r="A117" s="4">
        <v>94</v>
      </c>
      <c r="B117" s="9" t="s">
        <v>172</v>
      </c>
      <c r="C117" s="6" t="s">
        <v>172</v>
      </c>
      <c r="D117" s="5" t="s">
        <v>5</v>
      </c>
      <c r="E117" s="38">
        <v>3210</v>
      </c>
      <c r="F117" s="6">
        <v>3</v>
      </c>
      <c r="G117" s="39">
        <f t="shared" si="2"/>
        <v>9630</v>
      </c>
      <c r="H117" s="39"/>
      <c r="I117" s="39"/>
      <c r="J117" s="39"/>
      <c r="K117" s="39"/>
      <c r="L117" s="41">
        <v>1330</v>
      </c>
      <c r="M117" s="40"/>
      <c r="N117" s="40"/>
      <c r="O117" s="40"/>
      <c r="P117" s="40"/>
      <c r="Q117" s="40"/>
    </row>
    <row r="118" spans="1:17" s="60" customFormat="1">
      <c r="A118" s="61">
        <v>95</v>
      </c>
      <c r="B118" s="56" t="s">
        <v>158</v>
      </c>
      <c r="C118" s="55" t="s">
        <v>158</v>
      </c>
      <c r="D118" s="65" t="s">
        <v>5</v>
      </c>
      <c r="E118" s="57">
        <v>1369.6000000000001</v>
      </c>
      <c r="F118" s="55">
        <v>3</v>
      </c>
      <c r="G118" s="58">
        <f t="shared" si="2"/>
        <v>4108.8</v>
      </c>
      <c r="H118" s="58"/>
      <c r="I118" s="58"/>
      <c r="J118" s="58"/>
      <c r="K118" s="58"/>
      <c r="L118" s="59"/>
      <c r="M118" s="59"/>
      <c r="N118" s="59"/>
      <c r="O118" s="59"/>
      <c r="P118" s="59"/>
      <c r="Q118" s="59"/>
    </row>
    <row r="119" spans="1:17" s="60" customFormat="1" ht="30">
      <c r="A119" s="61">
        <v>96</v>
      </c>
      <c r="B119" s="56" t="s">
        <v>112</v>
      </c>
      <c r="C119" s="55" t="s">
        <v>112</v>
      </c>
      <c r="D119" s="65" t="s">
        <v>5</v>
      </c>
      <c r="E119" s="57">
        <v>32.1</v>
      </c>
      <c r="F119" s="55">
        <v>1</v>
      </c>
      <c r="G119" s="58">
        <f t="shared" si="2"/>
        <v>32.1</v>
      </c>
      <c r="H119" s="58"/>
      <c r="I119" s="58"/>
      <c r="J119" s="58"/>
      <c r="K119" s="58"/>
      <c r="L119" s="59"/>
      <c r="M119" s="59"/>
      <c r="N119" s="59"/>
      <c r="O119" s="59"/>
      <c r="P119" s="59"/>
      <c r="Q119" s="59"/>
    </row>
    <row r="120" spans="1:17" s="42" customFormat="1" ht="45">
      <c r="A120" s="4">
        <v>97</v>
      </c>
      <c r="B120" s="9" t="s">
        <v>177</v>
      </c>
      <c r="C120" s="4" t="s">
        <v>192</v>
      </c>
      <c r="D120" s="6" t="s">
        <v>4</v>
      </c>
      <c r="E120" s="38">
        <v>2996</v>
      </c>
      <c r="F120" s="6">
        <v>10</v>
      </c>
      <c r="G120" s="39">
        <f t="shared" ref="G120:G151" si="3">E120*F120</f>
        <v>29960</v>
      </c>
      <c r="H120" s="39"/>
      <c r="I120" s="39"/>
      <c r="J120" s="39"/>
      <c r="K120" s="39"/>
      <c r="L120" s="40"/>
      <c r="M120" s="40"/>
      <c r="N120" s="40"/>
      <c r="O120" s="40"/>
      <c r="P120" s="40"/>
      <c r="Q120" s="41">
        <v>1250</v>
      </c>
    </row>
    <row r="121" spans="1:17" s="42" customFormat="1" ht="45">
      <c r="A121" s="4">
        <v>98</v>
      </c>
      <c r="B121" s="9" t="s">
        <v>178</v>
      </c>
      <c r="C121" s="4" t="s">
        <v>192</v>
      </c>
      <c r="D121" s="6" t="s">
        <v>4</v>
      </c>
      <c r="E121" s="38">
        <v>1572.9</v>
      </c>
      <c r="F121" s="6">
        <v>10</v>
      </c>
      <c r="G121" s="39">
        <f t="shared" si="3"/>
        <v>15729</v>
      </c>
      <c r="H121" s="39"/>
      <c r="I121" s="39"/>
      <c r="J121" s="39"/>
      <c r="K121" s="39"/>
      <c r="L121" s="40"/>
      <c r="M121" s="40"/>
      <c r="N121" s="40"/>
      <c r="O121" s="40"/>
      <c r="P121" s="40"/>
      <c r="Q121" s="41">
        <v>1250</v>
      </c>
    </row>
    <row r="122" spans="1:17" s="42" customFormat="1" ht="45">
      <c r="A122" s="4">
        <v>99</v>
      </c>
      <c r="B122" s="9" t="s">
        <v>179</v>
      </c>
      <c r="C122" s="4" t="s">
        <v>192</v>
      </c>
      <c r="D122" s="6" t="s">
        <v>4</v>
      </c>
      <c r="E122" s="38">
        <v>1572.9</v>
      </c>
      <c r="F122" s="6">
        <v>10</v>
      </c>
      <c r="G122" s="39">
        <f t="shared" si="3"/>
        <v>15729</v>
      </c>
      <c r="H122" s="39"/>
      <c r="I122" s="39"/>
      <c r="J122" s="39"/>
      <c r="K122" s="39"/>
      <c r="L122" s="40"/>
      <c r="M122" s="40"/>
      <c r="N122" s="40"/>
      <c r="O122" s="40"/>
      <c r="P122" s="40"/>
      <c r="Q122" s="41">
        <v>1250</v>
      </c>
    </row>
    <row r="123" spans="1:17" s="60" customFormat="1">
      <c r="A123" s="61">
        <v>100</v>
      </c>
      <c r="B123" s="56" t="s">
        <v>186</v>
      </c>
      <c r="C123" s="61" t="s">
        <v>56</v>
      </c>
      <c r="D123" s="55" t="s">
        <v>4</v>
      </c>
      <c r="E123" s="57">
        <v>21400</v>
      </c>
      <c r="F123" s="55">
        <v>1</v>
      </c>
      <c r="G123" s="58">
        <f t="shared" si="3"/>
        <v>21400</v>
      </c>
      <c r="H123" s="58"/>
      <c r="I123" s="58"/>
      <c r="J123" s="58"/>
      <c r="K123" s="58"/>
      <c r="L123" s="59"/>
      <c r="M123" s="59"/>
      <c r="N123" s="59"/>
      <c r="O123" s="59"/>
      <c r="P123" s="59"/>
      <c r="Q123" s="59"/>
    </row>
    <row r="124" spans="1:17" s="42" customFormat="1" ht="30">
      <c r="A124" s="4">
        <v>101</v>
      </c>
      <c r="B124" s="9" t="s">
        <v>73</v>
      </c>
      <c r="C124" s="4" t="s">
        <v>74</v>
      </c>
      <c r="D124" s="6" t="s">
        <v>5</v>
      </c>
      <c r="E124" s="38">
        <v>21091.84</v>
      </c>
      <c r="F124" s="6">
        <v>10</v>
      </c>
      <c r="G124" s="39">
        <f t="shared" si="3"/>
        <v>210918.39999999999</v>
      </c>
      <c r="H124" s="39"/>
      <c r="I124" s="39"/>
      <c r="J124" s="39"/>
      <c r="K124" s="39"/>
      <c r="L124" s="40"/>
      <c r="M124" s="40"/>
      <c r="N124" s="45">
        <v>14000</v>
      </c>
      <c r="O124" s="40"/>
      <c r="P124" s="40"/>
      <c r="Q124" s="40"/>
    </row>
    <row r="125" spans="1:17" s="42" customFormat="1">
      <c r="A125" s="4">
        <v>102</v>
      </c>
      <c r="B125" s="9" t="s">
        <v>75</v>
      </c>
      <c r="C125" s="4" t="s">
        <v>76</v>
      </c>
      <c r="D125" s="6" t="s">
        <v>5</v>
      </c>
      <c r="E125" s="38">
        <v>101074.34000000001</v>
      </c>
      <c r="F125" s="6">
        <v>2</v>
      </c>
      <c r="G125" s="39">
        <f t="shared" si="3"/>
        <v>202148.68000000002</v>
      </c>
      <c r="H125" s="39"/>
      <c r="I125" s="39"/>
      <c r="J125" s="39"/>
      <c r="K125" s="39"/>
      <c r="L125" s="40"/>
      <c r="M125" s="40"/>
      <c r="N125" s="41">
        <v>65500</v>
      </c>
      <c r="O125" s="40"/>
      <c r="P125" s="40"/>
      <c r="Q125" s="40"/>
    </row>
    <row r="126" spans="1:17" s="42" customFormat="1" ht="30">
      <c r="A126" s="4">
        <v>103</v>
      </c>
      <c r="B126" s="9" t="s">
        <v>77</v>
      </c>
      <c r="C126" s="4" t="s">
        <v>78</v>
      </c>
      <c r="D126" s="6" t="s">
        <v>5</v>
      </c>
      <c r="E126" s="38">
        <v>23405.18</v>
      </c>
      <c r="F126" s="6">
        <v>2</v>
      </c>
      <c r="G126" s="39">
        <f t="shared" si="3"/>
        <v>46810.36</v>
      </c>
      <c r="H126" s="39"/>
      <c r="I126" s="39"/>
      <c r="J126" s="39"/>
      <c r="K126" s="39"/>
      <c r="L126" s="40"/>
      <c r="M126" s="43">
        <v>10700</v>
      </c>
      <c r="N126" s="44">
        <v>11000</v>
      </c>
      <c r="O126" s="40"/>
      <c r="P126" s="40"/>
      <c r="Q126" s="40"/>
    </row>
    <row r="127" spans="1:17" s="42" customFormat="1" ht="30">
      <c r="A127" s="4">
        <v>104</v>
      </c>
      <c r="B127" s="9" t="s">
        <v>79</v>
      </c>
      <c r="C127" s="4" t="s">
        <v>80</v>
      </c>
      <c r="D127" s="6" t="s">
        <v>5</v>
      </c>
      <c r="E127" s="38">
        <v>23405.18</v>
      </c>
      <c r="F127" s="6">
        <v>2</v>
      </c>
      <c r="G127" s="39">
        <f t="shared" si="3"/>
        <v>46810.36</v>
      </c>
      <c r="H127" s="39"/>
      <c r="I127" s="39"/>
      <c r="J127" s="39"/>
      <c r="K127" s="39"/>
      <c r="L127" s="40"/>
      <c r="M127" s="43">
        <v>10700</v>
      </c>
      <c r="N127" s="44">
        <v>11000</v>
      </c>
      <c r="O127" s="40"/>
      <c r="P127" s="40"/>
      <c r="Q127" s="40"/>
    </row>
    <row r="128" spans="1:17" s="42" customFormat="1" ht="30">
      <c r="A128" s="4">
        <v>105</v>
      </c>
      <c r="B128" s="9" t="s">
        <v>81</v>
      </c>
      <c r="C128" s="4" t="s">
        <v>82</v>
      </c>
      <c r="D128" s="6" t="s">
        <v>5</v>
      </c>
      <c r="E128" s="38">
        <v>10509.54</v>
      </c>
      <c r="F128" s="6">
        <v>1</v>
      </c>
      <c r="G128" s="39">
        <f t="shared" si="3"/>
        <v>10509.54</v>
      </c>
      <c r="H128" s="39"/>
      <c r="I128" s="39"/>
      <c r="J128" s="39"/>
      <c r="K128" s="39"/>
      <c r="L128" s="40"/>
      <c r="M128" s="40">
        <v>8400</v>
      </c>
      <c r="N128" s="41">
        <v>4700</v>
      </c>
      <c r="O128" s="40"/>
      <c r="P128" s="40"/>
      <c r="Q128" s="40"/>
    </row>
    <row r="129" spans="1:17" s="42" customFormat="1" ht="30">
      <c r="A129" s="4">
        <v>106</v>
      </c>
      <c r="B129" s="1" t="s">
        <v>169</v>
      </c>
      <c r="C129" s="4" t="s">
        <v>170</v>
      </c>
      <c r="D129" s="6" t="s">
        <v>8</v>
      </c>
      <c r="E129" s="38">
        <v>2557.3000000000002</v>
      </c>
      <c r="F129" s="6">
        <v>2</v>
      </c>
      <c r="G129" s="39">
        <f t="shared" si="3"/>
        <v>5114.6000000000004</v>
      </c>
      <c r="H129" s="39"/>
      <c r="I129" s="39"/>
      <c r="J129" s="39"/>
      <c r="K129" s="39"/>
      <c r="L129" s="40"/>
      <c r="M129" s="40"/>
      <c r="N129" s="40"/>
      <c r="O129" s="40"/>
      <c r="P129" s="40"/>
      <c r="Q129" s="41">
        <v>2550</v>
      </c>
    </row>
    <row r="130" spans="1:17" s="60" customFormat="1">
      <c r="A130" s="61">
        <v>107</v>
      </c>
      <c r="B130" s="66" t="s">
        <v>175</v>
      </c>
      <c r="C130" s="61" t="s">
        <v>174</v>
      </c>
      <c r="D130" s="55" t="s">
        <v>8</v>
      </c>
      <c r="E130" s="57">
        <v>2675</v>
      </c>
      <c r="F130" s="55">
        <v>2</v>
      </c>
      <c r="G130" s="58">
        <f t="shared" si="3"/>
        <v>5350</v>
      </c>
      <c r="H130" s="58"/>
      <c r="I130" s="58"/>
      <c r="J130" s="58"/>
      <c r="K130" s="58"/>
      <c r="L130" s="59"/>
      <c r="M130" s="59"/>
      <c r="N130" s="59"/>
      <c r="O130" s="59"/>
      <c r="P130" s="59"/>
      <c r="Q130" s="59"/>
    </row>
    <row r="131" spans="1:17" s="42" customFormat="1">
      <c r="A131" s="4">
        <v>108</v>
      </c>
      <c r="B131" s="9" t="s">
        <v>90</v>
      </c>
      <c r="C131" s="4" t="s">
        <v>165</v>
      </c>
      <c r="D131" s="6" t="s">
        <v>5</v>
      </c>
      <c r="E131" s="38">
        <v>12887.08</v>
      </c>
      <c r="F131" s="6">
        <v>1</v>
      </c>
      <c r="G131" s="39">
        <f t="shared" si="3"/>
        <v>12887.08</v>
      </c>
      <c r="H131" s="39"/>
      <c r="I131" s="39"/>
      <c r="J131" s="39"/>
      <c r="K131" s="39"/>
      <c r="L131" s="40"/>
      <c r="M131" s="43">
        <v>2500</v>
      </c>
      <c r="N131" s="40"/>
      <c r="O131" s="40"/>
      <c r="P131" s="40"/>
      <c r="Q131" s="40"/>
    </row>
    <row r="132" spans="1:17" s="42" customFormat="1" ht="30">
      <c r="A132" s="4">
        <v>109</v>
      </c>
      <c r="B132" s="9" t="s">
        <v>83</v>
      </c>
      <c r="C132" s="4" t="s">
        <v>101</v>
      </c>
      <c r="D132" s="6" t="s">
        <v>8</v>
      </c>
      <c r="E132" s="38">
        <v>6366.5</v>
      </c>
      <c r="F132" s="6">
        <v>2</v>
      </c>
      <c r="G132" s="39">
        <f t="shared" si="3"/>
        <v>12733</v>
      </c>
      <c r="H132" s="46">
        <v>5785</v>
      </c>
      <c r="I132" s="39"/>
      <c r="J132" s="39"/>
      <c r="K132" s="39"/>
      <c r="L132" s="40"/>
      <c r="M132" s="40"/>
      <c r="N132" s="40"/>
      <c r="O132" s="40"/>
      <c r="P132" s="40"/>
      <c r="Q132" s="40"/>
    </row>
    <row r="133" spans="1:17" s="42" customFormat="1" ht="45">
      <c r="A133" s="4">
        <v>110</v>
      </c>
      <c r="B133" s="9" t="s">
        <v>182</v>
      </c>
      <c r="C133" s="4" t="s">
        <v>84</v>
      </c>
      <c r="D133" s="6" t="s">
        <v>5</v>
      </c>
      <c r="E133" s="38">
        <v>42798.93</v>
      </c>
      <c r="F133" s="6">
        <v>4</v>
      </c>
      <c r="G133" s="39">
        <f t="shared" si="3"/>
        <v>171195.72</v>
      </c>
      <c r="H133" s="39"/>
      <c r="I133" s="39"/>
      <c r="J133" s="39"/>
      <c r="K133" s="39"/>
      <c r="L133" s="40"/>
      <c r="M133" s="40"/>
      <c r="N133" s="41">
        <v>42000</v>
      </c>
      <c r="O133" s="40"/>
      <c r="P133" s="40"/>
      <c r="Q133" s="40"/>
    </row>
    <row r="134" spans="1:17" s="42" customFormat="1" ht="30">
      <c r="A134" s="4">
        <v>111</v>
      </c>
      <c r="B134" s="9" t="s">
        <v>85</v>
      </c>
      <c r="C134" s="4" t="s">
        <v>86</v>
      </c>
      <c r="D134" s="6" t="s">
        <v>5</v>
      </c>
      <c r="E134" s="38">
        <v>14782.050000000001</v>
      </c>
      <c r="F134" s="6">
        <v>1</v>
      </c>
      <c r="G134" s="39">
        <f t="shared" si="3"/>
        <v>14782.050000000001</v>
      </c>
      <c r="H134" s="39"/>
      <c r="I134" s="39"/>
      <c r="J134" s="39"/>
      <c r="K134" s="39"/>
      <c r="L134" s="40"/>
      <c r="M134" s="43">
        <v>3000</v>
      </c>
      <c r="N134" s="40"/>
      <c r="O134" s="40"/>
      <c r="P134" s="40"/>
      <c r="Q134" s="40"/>
    </row>
    <row r="135" spans="1:17" s="42" customFormat="1" ht="60">
      <c r="A135" s="4">
        <v>112</v>
      </c>
      <c r="B135" s="7" t="s">
        <v>87</v>
      </c>
      <c r="C135" s="4" t="s">
        <v>98</v>
      </c>
      <c r="D135" s="6" t="s">
        <v>8</v>
      </c>
      <c r="E135" s="38">
        <v>9480.2000000000007</v>
      </c>
      <c r="F135" s="6">
        <v>12</v>
      </c>
      <c r="G135" s="39">
        <f t="shared" si="3"/>
        <v>113762.40000000001</v>
      </c>
      <c r="H135" s="45">
        <v>8300</v>
      </c>
      <c r="I135" s="39"/>
      <c r="J135" s="39"/>
      <c r="K135" s="39"/>
      <c r="L135" s="40"/>
      <c r="M135" s="40"/>
      <c r="N135" s="40"/>
      <c r="O135" s="40"/>
      <c r="P135" s="40"/>
      <c r="Q135" s="40"/>
    </row>
    <row r="136" spans="1:17" s="42" customFormat="1" ht="45">
      <c r="A136" s="4">
        <v>113</v>
      </c>
      <c r="B136" s="7" t="s">
        <v>88</v>
      </c>
      <c r="C136" s="4" t="s">
        <v>99</v>
      </c>
      <c r="D136" s="6" t="s">
        <v>8</v>
      </c>
      <c r="E136" s="38">
        <v>11138.7</v>
      </c>
      <c r="F136" s="6">
        <v>2</v>
      </c>
      <c r="G136" s="39">
        <f t="shared" si="3"/>
        <v>22277.4</v>
      </c>
      <c r="H136" s="45">
        <v>10300</v>
      </c>
      <c r="I136" s="39"/>
      <c r="J136" s="39"/>
      <c r="K136" s="39"/>
      <c r="L136" s="40"/>
      <c r="M136" s="40"/>
      <c r="N136" s="40"/>
      <c r="O136" s="40"/>
      <c r="P136" s="40"/>
      <c r="Q136" s="40"/>
    </row>
    <row r="137" spans="1:17" s="42" customFormat="1" ht="45">
      <c r="A137" s="4">
        <v>114</v>
      </c>
      <c r="B137" s="9" t="s">
        <v>89</v>
      </c>
      <c r="C137" s="4" t="s">
        <v>100</v>
      </c>
      <c r="D137" s="6" t="s">
        <v>8</v>
      </c>
      <c r="E137" s="38">
        <v>17542.650000000001</v>
      </c>
      <c r="F137" s="6">
        <v>4</v>
      </c>
      <c r="G137" s="39">
        <f t="shared" si="3"/>
        <v>70170.600000000006</v>
      </c>
      <c r="H137" s="45">
        <v>16800</v>
      </c>
      <c r="I137" s="39"/>
      <c r="J137" s="39"/>
      <c r="K137" s="39"/>
      <c r="L137" s="40"/>
      <c r="M137" s="40"/>
      <c r="N137" s="40"/>
      <c r="O137" s="40"/>
      <c r="P137" s="40"/>
      <c r="Q137" s="40"/>
    </row>
    <row r="138" spans="1:17" s="42" customFormat="1" ht="45">
      <c r="A138" s="4">
        <v>115</v>
      </c>
      <c r="B138" s="9" t="s">
        <v>91</v>
      </c>
      <c r="C138" s="6" t="s">
        <v>106</v>
      </c>
      <c r="D138" s="6" t="s">
        <v>8</v>
      </c>
      <c r="E138" s="38">
        <v>36778.04</v>
      </c>
      <c r="F138" s="6">
        <v>1</v>
      </c>
      <c r="G138" s="39">
        <f t="shared" si="3"/>
        <v>36778.04</v>
      </c>
      <c r="H138" s="39"/>
      <c r="I138" s="39"/>
      <c r="J138" s="39"/>
      <c r="K138" s="39"/>
      <c r="L138" s="40"/>
      <c r="M138" s="40"/>
      <c r="N138" s="41">
        <v>21800</v>
      </c>
      <c r="O138" s="40"/>
      <c r="P138" s="40"/>
      <c r="Q138" s="40"/>
    </row>
    <row r="139" spans="1:17" s="42" customFormat="1" ht="60.75" customHeight="1">
      <c r="A139" s="4">
        <v>116</v>
      </c>
      <c r="B139" s="9" t="s">
        <v>92</v>
      </c>
      <c r="C139" s="6" t="s">
        <v>93</v>
      </c>
      <c r="D139" s="6" t="s">
        <v>8</v>
      </c>
      <c r="E139" s="38">
        <v>46890.61</v>
      </c>
      <c r="F139" s="6">
        <v>1</v>
      </c>
      <c r="G139" s="39">
        <f t="shared" si="3"/>
        <v>46890.61</v>
      </c>
      <c r="H139" s="39"/>
      <c r="I139" s="39"/>
      <c r="J139" s="39"/>
      <c r="K139" s="39"/>
      <c r="L139" s="40"/>
      <c r="M139" s="40"/>
      <c r="N139" s="41">
        <v>29400</v>
      </c>
      <c r="O139" s="40"/>
      <c r="P139" s="40"/>
      <c r="Q139" s="40"/>
    </row>
    <row r="140" spans="1:17" s="42" customFormat="1" ht="24" customHeight="1">
      <c r="A140" s="4">
        <v>117</v>
      </c>
      <c r="B140" s="9" t="s">
        <v>94</v>
      </c>
      <c r="C140" s="6" t="s">
        <v>148</v>
      </c>
      <c r="D140" s="6" t="s">
        <v>5</v>
      </c>
      <c r="E140" s="38">
        <v>14900.820000000002</v>
      </c>
      <c r="F140" s="6">
        <v>1</v>
      </c>
      <c r="G140" s="39">
        <f t="shared" si="3"/>
        <v>14900.820000000002</v>
      </c>
      <c r="H140" s="39"/>
      <c r="I140" s="39"/>
      <c r="J140" s="39"/>
      <c r="K140" s="39"/>
      <c r="L140" s="40"/>
      <c r="M140" s="43">
        <v>5900</v>
      </c>
      <c r="N140" s="44">
        <v>6350</v>
      </c>
      <c r="O140" s="40"/>
      <c r="P140" s="40"/>
      <c r="Q140" s="40"/>
    </row>
    <row r="141" spans="1:17" s="60" customFormat="1" ht="15.75">
      <c r="A141" s="61">
        <v>119</v>
      </c>
      <c r="B141" s="62" t="s">
        <v>166</v>
      </c>
      <c r="C141" s="64" t="s">
        <v>108</v>
      </c>
      <c r="D141" s="55" t="s">
        <v>5</v>
      </c>
      <c r="E141" s="57">
        <v>13040.09</v>
      </c>
      <c r="F141" s="55">
        <v>200</v>
      </c>
      <c r="G141" s="58">
        <f t="shared" si="3"/>
        <v>2608018</v>
      </c>
      <c r="H141" s="58"/>
      <c r="I141" s="58"/>
      <c r="J141" s="58"/>
      <c r="K141" s="58"/>
      <c r="L141" s="59"/>
      <c r="M141" s="59"/>
      <c r="N141" s="59"/>
      <c r="O141" s="59"/>
      <c r="P141" s="59"/>
      <c r="Q141" s="59"/>
    </row>
    <row r="142" spans="1:17" s="42" customFormat="1" ht="31.5">
      <c r="A142" s="4">
        <v>120</v>
      </c>
      <c r="B142" s="9" t="s">
        <v>95</v>
      </c>
      <c r="C142" s="10" t="s">
        <v>181</v>
      </c>
      <c r="D142" s="6" t="s">
        <v>5</v>
      </c>
      <c r="E142" s="38">
        <v>28454.510000000002</v>
      </c>
      <c r="F142" s="6">
        <v>100</v>
      </c>
      <c r="G142" s="39">
        <f t="shared" si="3"/>
        <v>2845451</v>
      </c>
      <c r="H142" s="39"/>
      <c r="I142" s="39"/>
      <c r="J142" s="39"/>
      <c r="K142" s="39"/>
      <c r="L142" s="40"/>
      <c r="M142" s="40"/>
      <c r="N142" s="41">
        <v>18000</v>
      </c>
      <c r="O142" s="40"/>
      <c r="P142" s="40"/>
      <c r="Q142" s="40"/>
    </row>
    <row r="143" spans="1:17" s="60" customFormat="1" ht="15.75">
      <c r="A143" s="61">
        <v>121</v>
      </c>
      <c r="B143" s="62" t="s">
        <v>176</v>
      </c>
      <c r="C143" s="64" t="s">
        <v>171</v>
      </c>
      <c r="D143" s="64" t="s">
        <v>2</v>
      </c>
      <c r="E143" s="57">
        <v>1733.4</v>
      </c>
      <c r="F143" s="55">
        <v>10</v>
      </c>
      <c r="G143" s="58">
        <f t="shared" si="3"/>
        <v>17334</v>
      </c>
      <c r="H143" s="58"/>
      <c r="I143" s="58"/>
      <c r="J143" s="58"/>
      <c r="K143" s="58"/>
      <c r="L143" s="59"/>
      <c r="M143" s="59"/>
      <c r="N143" s="59"/>
      <c r="O143" s="59"/>
      <c r="P143" s="59"/>
      <c r="Q143" s="59"/>
    </row>
    <row r="144" spans="1:17" s="60" customFormat="1" ht="30">
      <c r="A144" s="61">
        <v>122</v>
      </c>
      <c r="B144" s="56" t="s">
        <v>96</v>
      </c>
      <c r="C144" s="55" t="s">
        <v>97</v>
      </c>
      <c r="D144" s="55" t="s">
        <v>5</v>
      </c>
      <c r="E144" s="57">
        <v>73726.210000000006</v>
      </c>
      <c r="F144" s="55">
        <v>1</v>
      </c>
      <c r="G144" s="58">
        <f t="shared" si="3"/>
        <v>73726.210000000006</v>
      </c>
      <c r="H144" s="58"/>
      <c r="I144" s="58"/>
      <c r="J144" s="58"/>
      <c r="K144" s="58"/>
      <c r="L144" s="59"/>
      <c r="M144" s="59"/>
      <c r="N144" s="59"/>
      <c r="O144" s="59"/>
      <c r="P144" s="59"/>
      <c r="Q144" s="59"/>
    </row>
    <row r="145" spans="1:17" s="42" customFormat="1">
      <c r="A145" s="4">
        <v>123</v>
      </c>
      <c r="B145" s="9" t="s">
        <v>102</v>
      </c>
      <c r="C145" s="6" t="s">
        <v>104</v>
      </c>
      <c r="D145" s="6" t="s">
        <v>5</v>
      </c>
      <c r="E145" s="38">
        <v>9790.5</v>
      </c>
      <c r="F145" s="6">
        <v>50</v>
      </c>
      <c r="G145" s="39">
        <f t="shared" si="3"/>
        <v>489525</v>
      </c>
      <c r="H145" s="39"/>
      <c r="I145" s="39"/>
      <c r="J145" s="39"/>
      <c r="K145" s="39"/>
      <c r="L145" s="40"/>
      <c r="M145" s="40"/>
      <c r="N145" s="40"/>
      <c r="O145" s="40"/>
      <c r="P145" s="40"/>
      <c r="Q145" s="41">
        <v>6920</v>
      </c>
    </row>
    <row r="146" spans="1:17" s="42" customFormat="1">
      <c r="A146" s="4">
        <v>124</v>
      </c>
      <c r="B146" s="9" t="s">
        <v>103</v>
      </c>
      <c r="C146" s="6" t="s">
        <v>105</v>
      </c>
      <c r="D146" s="6" t="s">
        <v>5</v>
      </c>
      <c r="E146" s="38">
        <v>11770</v>
      </c>
      <c r="F146" s="6">
        <v>50</v>
      </c>
      <c r="G146" s="39">
        <f t="shared" si="3"/>
        <v>588500</v>
      </c>
      <c r="H146" s="39"/>
      <c r="I146" s="39"/>
      <c r="J146" s="39"/>
      <c r="K146" s="39"/>
      <c r="L146" s="40"/>
      <c r="M146" s="40"/>
      <c r="N146" s="40"/>
      <c r="O146" s="40"/>
      <c r="P146" s="40"/>
      <c r="Q146" s="41">
        <v>7449</v>
      </c>
    </row>
    <row r="147" spans="1:17" s="60" customFormat="1">
      <c r="A147" s="61">
        <v>125</v>
      </c>
      <c r="B147" s="56" t="s">
        <v>143</v>
      </c>
      <c r="C147" s="55" t="s">
        <v>142</v>
      </c>
      <c r="D147" s="55" t="s">
        <v>5</v>
      </c>
      <c r="E147" s="57">
        <v>13128.900000000001</v>
      </c>
      <c r="F147" s="55">
        <v>2</v>
      </c>
      <c r="G147" s="58">
        <f t="shared" si="3"/>
        <v>26257.800000000003</v>
      </c>
      <c r="H147" s="58"/>
      <c r="I147" s="58"/>
      <c r="J147" s="58"/>
      <c r="K147" s="58"/>
      <c r="L147" s="59"/>
      <c r="M147" s="59"/>
      <c r="N147" s="59"/>
      <c r="O147" s="59"/>
      <c r="P147" s="59"/>
      <c r="Q147" s="59"/>
    </row>
    <row r="148" spans="1:17" s="72" customFormat="1" ht="30">
      <c r="A148" s="61">
        <v>126</v>
      </c>
      <c r="B148" s="67" t="s">
        <v>133</v>
      </c>
      <c r="C148" s="61" t="s">
        <v>213</v>
      </c>
      <c r="D148" s="61" t="s">
        <v>5</v>
      </c>
      <c r="E148" s="68">
        <v>44644.68</v>
      </c>
      <c r="F148" s="61">
        <v>17</v>
      </c>
      <c r="G148" s="69">
        <f t="shared" si="3"/>
        <v>758959.56</v>
      </c>
      <c r="H148" s="69"/>
      <c r="I148" s="69"/>
      <c r="J148" s="69"/>
      <c r="K148" s="69"/>
      <c r="L148" s="70"/>
      <c r="M148" s="70"/>
      <c r="N148" s="71"/>
      <c r="O148" s="70"/>
      <c r="P148" s="70"/>
      <c r="Q148" s="70"/>
    </row>
    <row r="149" spans="1:17" s="72" customFormat="1" ht="30">
      <c r="A149" s="61">
        <v>127</v>
      </c>
      <c r="B149" s="67" t="s">
        <v>134</v>
      </c>
      <c r="C149" s="61" t="s">
        <v>213</v>
      </c>
      <c r="D149" s="61" t="s">
        <v>5</v>
      </c>
      <c r="E149" s="68">
        <v>38144.43</v>
      </c>
      <c r="F149" s="61">
        <v>6</v>
      </c>
      <c r="G149" s="69">
        <f t="shared" si="3"/>
        <v>228866.58000000002</v>
      </c>
      <c r="H149" s="69"/>
      <c r="I149" s="69"/>
      <c r="J149" s="69"/>
      <c r="K149" s="69"/>
      <c r="L149" s="70"/>
      <c r="M149" s="70"/>
      <c r="N149" s="71"/>
      <c r="O149" s="70"/>
      <c r="P149" s="70"/>
      <c r="Q149" s="70"/>
    </row>
    <row r="150" spans="1:17" s="72" customFormat="1" ht="30">
      <c r="A150" s="61">
        <v>128</v>
      </c>
      <c r="B150" s="67" t="s">
        <v>135</v>
      </c>
      <c r="C150" s="61" t="s">
        <v>213</v>
      </c>
      <c r="D150" s="61" t="s">
        <v>5</v>
      </c>
      <c r="E150" s="68">
        <v>25410.36</v>
      </c>
      <c r="F150" s="61">
        <v>17</v>
      </c>
      <c r="G150" s="69">
        <f t="shared" si="3"/>
        <v>431976.12</v>
      </c>
      <c r="H150" s="69"/>
      <c r="I150" s="69"/>
      <c r="J150" s="69"/>
      <c r="K150" s="69"/>
      <c r="L150" s="70"/>
      <c r="M150" s="70"/>
      <c r="N150" s="71"/>
      <c r="O150" s="70"/>
      <c r="P150" s="70"/>
      <c r="Q150" s="70"/>
    </row>
    <row r="151" spans="1:17" s="72" customFormat="1" ht="30">
      <c r="A151" s="61">
        <v>129</v>
      </c>
      <c r="B151" s="67" t="s">
        <v>136</v>
      </c>
      <c r="C151" s="61" t="s">
        <v>213</v>
      </c>
      <c r="D151" s="61" t="s">
        <v>5</v>
      </c>
      <c r="E151" s="68">
        <v>44644.68</v>
      </c>
      <c r="F151" s="61">
        <v>17</v>
      </c>
      <c r="G151" s="69">
        <f t="shared" si="3"/>
        <v>758959.56</v>
      </c>
      <c r="H151" s="69"/>
      <c r="I151" s="69"/>
      <c r="J151" s="69"/>
      <c r="K151" s="69"/>
      <c r="L151" s="70"/>
      <c r="M151" s="70"/>
      <c r="N151" s="71"/>
      <c r="O151" s="70"/>
      <c r="P151" s="70"/>
      <c r="Q151" s="70"/>
    </row>
    <row r="152" spans="1:17" s="72" customFormat="1" ht="30">
      <c r="A152" s="61">
        <v>130</v>
      </c>
      <c r="B152" s="67" t="s">
        <v>137</v>
      </c>
      <c r="C152" s="61" t="s">
        <v>213</v>
      </c>
      <c r="D152" s="61" t="s">
        <v>107</v>
      </c>
      <c r="E152" s="68">
        <v>18156.830000000002</v>
      </c>
      <c r="F152" s="61">
        <v>24</v>
      </c>
      <c r="G152" s="69">
        <f t="shared" ref="G152:G157" si="4">E152*F152</f>
        <v>435763.92000000004</v>
      </c>
      <c r="H152" s="69"/>
      <c r="I152" s="69"/>
      <c r="J152" s="69"/>
      <c r="K152" s="69"/>
      <c r="L152" s="70"/>
      <c r="M152" s="70"/>
      <c r="N152" s="70"/>
      <c r="O152" s="70"/>
      <c r="P152" s="70"/>
      <c r="Q152" s="70"/>
    </row>
    <row r="153" spans="1:17" s="72" customFormat="1" ht="30">
      <c r="A153" s="61">
        <v>131</v>
      </c>
      <c r="B153" s="67" t="s">
        <v>138</v>
      </c>
      <c r="C153" s="61" t="s">
        <v>213</v>
      </c>
      <c r="D153" s="61" t="s">
        <v>5</v>
      </c>
      <c r="E153" s="68">
        <v>4152.67</v>
      </c>
      <c r="F153" s="61">
        <v>24</v>
      </c>
      <c r="G153" s="69">
        <f t="shared" si="4"/>
        <v>99664.08</v>
      </c>
      <c r="H153" s="69"/>
      <c r="I153" s="69"/>
      <c r="J153" s="69"/>
      <c r="K153" s="69"/>
      <c r="L153" s="70"/>
      <c r="M153" s="70"/>
      <c r="N153" s="70"/>
      <c r="O153" s="70"/>
      <c r="P153" s="70"/>
      <c r="Q153" s="70"/>
    </row>
    <row r="154" spans="1:17" s="72" customFormat="1" ht="30">
      <c r="A154" s="61">
        <v>132</v>
      </c>
      <c r="B154" s="67" t="s">
        <v>139</v>
      </c>
      <c r="C154" s="61" t="s">
        <v>213</v>
      </c>
      <c r="D154" s="61" t="s">
        <v>5</v>
      </c>
      <c r="E154" s="68">
        <v>139565.45000000001</v>
      </c>
      <c r="F154" s="61">
        <v>24</v>
      </c>
      <c r="G154" s="69">
        <f t="shared" si="4"/>
        <v>3349570.8000000003</v>
      </c>
      <c r="H154" s="69"/>
      <c r="I154" s="69"/>
      <c r="J154" s="69"/>
      <c r="K154" s="69"/>
      <c r="L154" s="70"/>
      <c r="M154" s="70"/>
      <c r="N154" s="70"/>
      <c r="O154" s="70"/>
      <c r="P154" s="70"/>
      <c r="Q154" s="70"/>
    </row>
    <row r="155" spans="1:17" s="72" customFormat="1" ht="30">
      <c r="A155" s="61">
        <v>133</v>
      </c>
      <c r="B155" s="67" t="s">
        <v>147</v>
      </c>
      <c r="C155" s="61" t="s">
        <v>213</v>
      </c>
      <c r="D155" s="61" t="s">
        <v>5</v>
      </c>
      <c r="E155" s="68">
        <v>93791.92</v>
      </c>
      <c r="F155" s="61">
        <v>2</v>
      </c>
      <c r="G155" s="69">
        <f t="shared" si="4"/>
        <v>187583.84</v>
      </c>
      <c r="H155" s="69"/>
      <c r="I155" s="69"/>
      <c r="J155" s="69"/>
      <c r="K155" s="69"/>
      <c r="L155" s="70"/>
      <c r="M155" s="70"/>
      <c r="N155" s="69"/>
      <c r="O155" s="70"/>
      <c r="P155" s="70"/>
      <c r="Q155" s="70"/>
    </row>
    <row r="156" spans="1:17" s="72" customFormat="1" ht="30">
      <c r="A156" s="61">
        <v>134</v>
      </c>
      <c r="B156" s="67" t="s">
        <v>140</v>
      </c>
      <c r="C156" s="61" t="s">
        <v>213</v>
      </c>
      <c r="D156" s="61" t="s">
        <v>5</v>
      </c>
      <c r="E156" s="68">
        <v>93791.92</v>
      </c>
      <c r="F156" s="61">
        <v>2</v>
      </c>
      <c r="G156" s="69">
        <f t="shared" si="4"/>
        <v>187583.84</v>
      </c>
      <c r="H156" s="69"/>
      <c r="I156" s="69"/>
      <c r="J156" s="69"/>
      <c r="K156" s="69"/>
      <c r="L156" s="70"/>
      <c r="M156" s="70"/>
      <c r="N156" s="71"/>
      <c r="O156" s="70"/>
      <c r="P156" s="70"/>
      <c r="Q156" s="70"/>
    </row>
    <row r="157" spans="1:17" s="42" customFormat="1">
      <c r="A157" s="4">
        <v>135</v>
      </c>
      <c r="B157" s="7" t="s">
        <v>187</v>
      </c>
      <c r="C157" s="4" t="s">
        <v>214</v>
      </c>
      <c r="D157" s="6" t="s">
        <v>4</v>
      </c>
      <c r="E157" s="38">
        <v>3167.2000000000003</v>
      </c>
      <c r="F157" s="6">
        <v>50</v>
      </c>
      <c r="G157" s="39">
        <f t="shared" si="4"/>
        <v>158360</v>
      </c>
      <c r="H157" s="39"/>
      <c r="I157" s="39"/>
      <c r="J157" s="39"/>
      <c r="K157" s="39"/>
      <c r="L157" s="40"/>
      <c r="M157" s="40"/>
      <c r="N157" s="40"/>
      <c r="O157" s="40"/>
      <c r="P157" s="41">
        <v>2218</v>
      </c>
      <c r="Q157" s="44">
        <v>2310</v>
      </c>
    </row>
    <row r="159" spans="1:17" customFormat="1" ht="15" customHeight="1">
      <c r="A159" s="22"/>
      <c r="B159" s="76" t="s">
        <v>234</v>
      </c>
      <c r="C159" s="76"/>
      <c r="D159" s="76"/>
      <c r="E159" s="76"/>
      <c r="F159" s="76"/>
      <c r="G159" s="76"/>
      <c r="H159" s="76"/>
      <c r="I159" s="76"/>
      <c r="J159" s="23"/>
      <c r="K159" s="23"/>
    </row>
    <row r="160" spans="1:17" s="52" customFormat="1" ht="27.75" customHeight="1">
      <c r="A160" s="51">
        <v>1</v>
      </c>
      <c r="B160" s="76" t="s">
        <v>238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</row>
    <row r="161" spans="1:17" s="52" customFormat="1" ht="21" customHeight="1">
      <c r="A161" s="51">
        <v>2</v>
      </c>
      <c r="B161" s="24" t="s">
        <v>249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52" customFormat="1" ht="21" customHeight="1">
      <c r="A162" s="51">
        <v>3</v>
      </c>
      <c r="B162" s="24" t="s">
        <v>239</v>
      </c>
      <c r="C162" s="37"/>
      <c r="D162" s="37"/>
      <c r="E162" s="37"/>
      <c r="F162" s="37"/>
      <c r="G162" s="37"/>
      <c r="H162" s="37"/>
      <c r="I162" s="23"/>
      <c r="J162" s="23"/>
      <c r="K162" s="23"/>
    </row>
    <row r="163" spans="1:17" s="52" customFormat="1" ht="21" customHeight="1">
      <c r="A163" s="51">
        <v>4</v>
      </c>
      <c r="B163" s="24" t="s">
        <v>240</v>
      </c>
      <c r="C163" s="37"/>
      <c r="D163" s="37"/>
      <c r="E163" s="37"/>
      <c r="F163" s="37"/>
      <c r="G163" s="37"/>
      <c r="H163" s="37"/>
      <c r="I163" s="23"/>
      <c r="K163" s="23"/>
    </row>
    <row r="164" spans="1:17" s="52" customFormat="1" ht="21" customHeight="1">
      <c r="A164" s="51">
        <v>5</v>
      </c>
      <c r="B164" s="24" t="s">
        <v>246</v>
      </c>
      <c r="C164" s="37"/>
      <c r="D164" s="37"/>
      <c r="E164" s="37"/>
      <c r="F164" s="37"/>
      <c r="G164" s="37"/>
      <c r="H164" s="37"/>
      <c r="I164" s="23"/>
      <c r="K164" s="23"/>
    </row>
    <row r="165" spans="1:17" s="52" customFormat="1" ht="21" customHeight="1">
      <c r="A165" s="51">
        <v>6</v>
      </c>
      <c r="B165" s="24" t="s">
        <v>245</v>
      </c>
      <c r="C165" s="37"/>
      <c r="D165" s="37"/>
      <c r="E165" s="37"/>
      <c r="F165" s="37"/>
      <c r="G165" s="37"/>
      <c r="H165" s="37"/>
      <c r="I165" s="23"/>
      <c r="K165" s="23"/>
    </row>
    <row r="166" spans="1:17" s="52" customFormat="1" ht="21" customHeight="1">
      <c r="A166" s="51">
        <v>7</v>
      </c>
      <c r="B166" s="24" t="s">
        <v>244</v>
      </c>
      <c r="C166" s="37"/>
      <c r="D166" s="37"/>
      <c r="E166" s="37"/>
      <c r="F166" s="37"/>
      <c r="G166" s="37"/>
      <c r="H166" s="37"/>
      <c r="I166" s="23"/>
      <c r="K166" s="23"/>
    </row>
    <row r="167" spans="1:17" s="52" customFormat="1" ht="21" customHeight="1">
      <c r="A167" s="51">
        <v>8</v>
      </c>
      <c r="B167" s="24" t="s">
        <v>247</v>
      </c>
      <c r="C167" s="37"/>
      <c r="D167" s="37"/>
      <c r="E167" s="37"/>
      <c r="F167" s="37"/>
      <c r="G167" s="37"/>
      <c r="H167" s="37"/>
      <c r="I167" s="23"/>
      <c r="K167" s="23"/>
    </row>
    <row r="168" spans="1:17" s="52" customFormat="1" ht="20.25" customHeight="1">
      <c r="A168" s="51">
        <v>9</v>
      </c>
      <c r="B168" s="24" t="s">
        <v>248</v>
      </c>
      <c r="C168" s="37"/>
      <c r="D168" s="37"/>
      <c r="E168" s="37"/>
      <c r="F168" s="53"/>
      <c r="G168" s="53"/>
      <c r="H168" s="53"/>
      <c r="I168" s="54"/>
      <c r="J168" s="54"/>
      <c r="K168" s="54"/>
      <c r="L168" s="54"/>
      <c r="M168" s="54"/>
    </row>
    <row r="169" spans="1:17" s="47" customFormat="1" ht="36" customHeight="1">
      <c r="A169" s="48">
        <v>10</v>
      </c>
      <c r="B169" s="79" t="s">
        <v>250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</row>
    <row r="170" spans="1:17" customFormat="1" ht="15.75">
      <c r="A170" s="25">
        <v>11</v>
      </c>
      <c r="B170" s="77" t="s">
        <v>235</v>
      </c>
      <c r="C170" s="78"/>
      <c r="D170" s="78"/>
      <c r="E170" s="78"/>
      <c r="F170" s="78"/>
      <c r="G170" s="78"/>
      <c r="H170" s="78"/>
      <c r="I170" s="78"/>
      <c r="J170" s="78"/>
      <c r="K170" s="78"/>
    </row>
    <row r="171" spans="1:17" customFormat="1" ht="15.75">
      <c r="A171" s="25"/>
      <c r="B171" s="49"/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1:17" customFormat="1">
      <c r="A172" s="26"/>
      <c r="B172" s="73" t="s">
        <v>241</v>
      </c>
      <c r="C172" s="73"/>
      <c r="D172" s="27" t="s">
        <v>242</v>
      </c>
      <c r="F172" s="28"/>
      <c r="G172" s="30"/>
      <c r="H172" s="30"/>
      <c r="I172" s="28"/>
    </row>
    <row r="173" spans="1:17" customFormat="1" ht="15" customHeight="1">
      <c r="A173" s="26"/>
      <c r="B173" s="29"/>
      <c r="C173" s="29"/>
      <c r="D173" s="30"/>
      <c r="F173" s="28"/>
      <c r="G173" s="27"/>
      <c r="H173" s="27"/>
      <c r="I173" s="28"/>
    </row>
    <row r="174" spans="1:17" customFormat="1">
      <c r="A174" s="31"/>
      <c r="B174" s="73" t="s">
        <v>257</v>
      </c>
      <c r="C174" s="73"/>
      <c r="D174" s="27" t="s">
        <v>243</v>
      </c>
      <c r="F174" s="28"/>
      <c r="G174" s="16"/>
      <c r="H174" s="16"/>
      <c r="I174" s="28"/>
    </row>
    <row r="175" spans="1:17" customFormat="1">
      <c r="A175" s="33"/>
      <c r="B175" s="32"/>
      <c r="C175" s="32"/>
      <c r="D175" s="16"/>
      <c r="F175" s="33"/>
      <c r="G175" s="16"/>
      <c r="H175" s="16"/>
      <c r="I175" s="33"/>
    </row>
    <row r="176" spans="1:17">
      <c r="B176" s="32" t="s">
        <v>236</v>
      </c>
      <c r="C176" s="32"/>
      <c r="D176" s="16" t="s">
        <v>237</v>
      </c>
      <c r="E176"/>
    </row>
  </sheetData>
  <autoFilter ref="A23:Q157">
    <filterColumn colId="0"/>
  </autoFilter>
  <sortState ref="A7:M182">
    <sortCondition ref="A7:A182"/>
  </sortState>
  <mergeCells count="13">
    <mergeCell ref="B172:C172"/>
    <mergeCell ref="B174:C174"/>
    <mergeCell ref="B6:K6"/>
    <mergeCell ref="B7:K7"/>
    <mergeCell ref="B8:K8"/>
    <mergeCell ref="B159:I159"/>
    <mergeCell ref="B160:Q160"/>
    <mergeCell ref="B170:K170"/>
    <mergeCell ref="B169:Q169"/>
    <mergeCell ref="B16:I16"/>
    <mergeCell ref="B17:I17"/>
    <mergeCell ref="B18:I18"/>
    <mergeCell ref="P22:Q22"/>
  </mergeCells>
  <dataValidations count="1">
    <dataValidation allowBlank="1" showInputMessage="1" showErrorMessage="1" prompt="Введите наименование на гос.языке" sqref="B169"/>
  </dataValidation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реактивы КДЛ</vt:lpstr>
      <vt:lpstr>'реактивы КДЛ'!Область_печати</vt:lpstr>
    </vt:vector>
  </TitlesOfParts>
  <Company>Министерство Здравоохранения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2020-01-15T04:03:31Z</cp:lastPrinted>
  <dcterms:created xsi:type="dcterms:W3CDTF">2014-01-13T07:26:03Z</dcterms:created>
  <dcterms:modified xsi:type="dcterms:W3CDTF">2020-02-24T11:29:23Z</dcterms:modified>
</cp:coreProperties>
</file>