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4160" windowHeight="7755"/>
  </bookViews>
  <sheets>
    <sheet name="1729, минус 30%" sheetId="10" r:id="rId1"/>
  </sheets>
  <definedNames>
    <definedName name="_xlnm._FilterDatabase" localSheetId="0" hidden="1">'1729, минус 30%'!$A$11:$AN$32</definedName>
    <definedName name="_xlnm.Print_Area" localSheetId="0">'1729, минус 30%'!$A$1:$N$39</definedName>
  </definedNames>
  <calcPr calcId="124519" refMode="R1C1"/>
</workbook>
</file>

<file path=xl/calcChain.xml><?xml version="1.0" encoding="utf-8"?>
<calcChain xmlns="http://schemas.openxmlformats.org/spreadsheetml/2006/main">
  <c r="H13" i="10"/>
  <c r="H14"/>
  <c r="H15"/>
  <c r="H16"/>
  <c r="H17"/>
  <c r="H18"/>
  <c r="H19"/>
  <c r="H20"/>
  <c r="H21"/>
  <c r="H12"/>
  <c r="H22" l="1"/>
</calcChain>
</file>

<file path=xl/sharedStrings.xml><?xml version="1.0" encoding="utf-8"?>
<sst xmlns="http://schemas.openxmlformats.org/spreadsheetml/2006/main" count="82" uniqueCount="74">
  <si>
    <t xml:space="preserve"> МНН </t>
  </si>
  <si>
    <t>Торговое наименование</t>
  </si>
  <si>
    <t>Характеристика</t>
  </si>
  <si>
    <t>амп</t>
  </si>
  <si>
    <t>фл.</t>
  </si>
  <si>
    <t>амп.</t>
  </si>
  <si>
    <t>табл.</t>
  </si>
  <si>
    <t>Декстроза</t>
  </si>
  <si>
    <t>Глюкоза</t>
  </si>
  <si>
    <t>капс.</t>
  </si>
  <si>
    <t>Кальция глюконат</t>
  </si>
  <si>
    <t>Метилдопа</t>
  </si>
  <si>
    <t>Допегит</t>
  </si>
  <si>
    <t>таблетки   250мг</t>
  </si>
  <si>
    <t>фл</t>
  </si>
  <si>
    <t>Натрия хлорид</t>
  </si>
  <si>
    <t xml:space="preserve">раствор для инфузий 0,9% 100мл </t>
  </si>
  <si>
    <t>Пентаглобин</t>
  </si>
  <si>
    <t xml:space="preserve">Иммуноглобулин человека нормальный </t>
  </si>
  <si>
    <t>р-р для в/венного введения 10 мл</t>
  </si>
  <si>
    <t>раствор для инфузий 5% 200</t>
  </si>
  <si>
    <t>Ацесоль</t>
  </si>
  <si>
    <t>Натрия хлорид,калия хлорид,натрия ацетат</t>
  </si>
  <si>
    <t>Концентрат протромбинового комплекса</t>
  </si>
  <si>
    <t>р-р для инфузий 400 мл</t>
  </si>
  <si>
    <t>Октаплекс 500 МЕ</t>
  </si>
  <si>
    <t>р-р для инъекций в ампулах 10%10мл</t>
  </si>
  <si>
    <t>Ед.изм.</t>
  </si>
  <si>
    <t>Прогестерон</t>
  </si>
  <si>
    <t>капсула 200мг</t>
  </si>
  <si>
    <t xml:space="preserve">раствор для инфузий 10%200мл </t>
  </si>
  <si>
    <t>раствор для инъекций  100мг/мл 5 мл</t>
  </si>
  <si>
    <t>Тренакса</t>
  </si>
  <si>
    <t xml:space="preserve">      </t>
  </si>
  <si>
    <t>Кол-во</t>
  </si>
  <si>
    <t>№ лота</t>
  </si>
  <si>
    <t>Цена за ед., тенге</t>
  </si>
  <si>
    <t>Сумма, выделенная для закупа, тенге</t>
  </si>
  <si>
    <t>Срок поставки - в течение 3 (трех) рабочих дней с момента получения заявки от Заказчика.</t>
  </si>
  <si>
    <t>Место поставки - г.Нур-Султан, пр.Тәуелсіздік, 3/1, аптека</t>
  </si>
  <si>
    <t>Гинопрогест</t>
  </si>
  <si>
    <t>Лиофилизированный порошок для приготовления раствора для внутривенного введения в комплекте с растворителем (вода для инъекции) и набором для введения, 500 МЕ</t>
  </si>
  <si>
    <t>Транексамовая кислота</t>
  </si>
  <si>
    <t>ТОО Pharm Stock Medicines.Kz</t>
  </si>
  <si>
    <t xml:space="preserve"> </t>
  </si>
  <si>
    <t>ТОО Альянс-Фарм</t>
  </si>
  <si>
    <t>ТОО Вива Фарм</t>
  </si>
  <si>
    <t>ТОО Арша</t>
  </si>
  <si>
    <t>ТОО Келун Казфарм</t>
  </si>
  <si>
    <t>ТОО Первый КазМедТехСервис</t>
  </si>
  <si>
    <t>Таблетки 250 мг №50</t>
  </si>
  <si>
    <t>Раствор для инъекций, 100 мг/мл, 10 мл, №10</t>
  </si>
  <si>
    <t>УТВЕРЖДАЮ</t>
  </si>
  <si>
    <t>____________________ М.Абдуов</t>
  </si>
  <si>
    <t>Протокол итогов  закупа способом запроса ценовых предложений</t>
  </si>
  <si>
    <t>лекарственных средств</t>
  </si>
  <si>
    <t xml:space="preserve">       ГКП на ПХВ «Многопрофильная городская больница №1» акимата г.Нур-Султан</t>
  </si>
  <si>
    <t>г.Нур-Султан</t>
  </si>
  <si>
    <t>Директор ГКП на ПХВ «Многопрофильная городская больница №1»</t>
  </si>
  <si>
    <t>"___" _______________ 2021 г.</t>
  </si>
  <si>
    <t>02.03.2021 г.</t>
  </si>
  <si>
    <t xml:space="preserve">Заместитель директора по медицинской части и акушерству </t>
  </si>
  <si>
    <t>Ш.Есимбаева</t>
  </si>
  <si>
    <t xml:space="preserve">Фармацевт </t>
  </si>
  <si>
    <t>М.Жиеналина</t>
  </si>
  <si>
    <t>Начальник отдела гос.закупок</t>
  </si>
  <si>
    <t>Ж.Кыстаубаева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</si>
  <si>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</si>
  <si>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</si>
  <si>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 xml:space="preserve">По лотам №5 признать победителем ТОО "Pharm Stock Medicines.Kz", г. Алматы, ул.Ходжанова,д.55/9, на сумму 1 453 749,78 тенге  </t>
  </si>
  <si>
    <t xml:space="preserve">По лотам №1,2,7 признать победителем ТОО "Kelun-Kazpharm" (Келун Казфарм), Алматинская обл, Карасайский район, Ельтайский с/о, с.Кокозек на сумму 1 259 300,00 тенге  </t>
  </si>
  <si>
    <t xml:space="preserve">По лотам №8 признать победителем ТОО "Арша", РК, г. Кокшетау, мкр. Васильковский 12а  на сумму 185 850,00 тенге  </t>
  </si>
  <si>
    <t xml:space="preserve">По лотам №3 признать победителем ТОО "Вива Фарм", РК, г. Алматы,ул.Дегдар 33  на сумму 1 414 630,00 тенге  </t>
  </si>
  <si>
    <t>По лотам №4,6,8,10 признать закуп несостоявшимся, ввиду не представления ценовых предложений потенциальными поставщиками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</si>
</sst>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([$€]* #,##0.00_);_([$€]* \(#,##0.00\);_([$€]* &quot;-&quot;??_);_(@_)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 tint="0.1499984740745262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0" fontId="2" fillId="0" borderId="0">
      <alignment horizontal="center"/>
    </xf>
    <xf numFmtId="0" fontId="4" fillId="0" borderId="0">
      <alignment horizontal="center"/>
    </xf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79">
    <xf numFmtId="0" fontId="0" fillId="0" borderId="0" xfId="0"/>
    <xf numFmtId="0" fontId="6" fillId="0" borderId="0" xfId="0" applyFont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0" fillId="2" borderId="1" xfId="16" applyFont="1" applyFill="1" applyBorder="1" applyAlignment="1">
      <alignment horizontal="left" vertical="center" wrapText="1"/>
    </xf>
    <xf numFmtId="0" fontId="9" fillId="2" borderId="3" xfId="16" applyFont="1" applyFill="1" applyBorder="1" applyAlignment="1">
      <alignment horizontal="left" vertical="center" wrapText="1"/>
    </xf>
    <xf numFmtId="0" fontId="9" fillId="2" borderId="1" xfId="17" applyFont="1" applyFill="1" applyBorder="1" applyAlignment="1">
      <alignment horizontal="left" vertical="center" wrapText="1"/>
    </xf>
    <xf numFmtId="0" fontId="10" fillId="2" borderId="1" xfId="16" applyFont="1" applyFill="1" applyBorder="1" applyAlignment="1">
      <alignment horizontal="center" vertical="center" wrapText="1"/>
    </xf>
    <xf numFmtId="0" fontId="9" fillId="2" borderId="1" xfId="16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16" applyFont="1" applyFill="1" applyBorder="1" applyAlignment="1">
      <alignment horizontal="center" vertical="center" wrapText="1"/>
    </xf>
    <xf numFmtId="0" fontId="9" fillId="2" borderId="3" xfId="16" applyFont="1" applyFill="1" applyBorder="1" applyAlignment="1">
      <alignment horizontal="center" vertical="center" wrapText="1"/>
    </xf>
    <xf numFmtId="0" fontId="5" fillId="2" borderId="1" xfId="16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11" fillId="4" borderId="2" xfId="21" applyNumberFormat="1" applyFont="1" applyFill="1" applyBorder="1" applyAlignment="1" applyProtection="1">
      <alignment horizontal="center" vertical="center" wrapText="1"/>
    </xf>
    <xf numFmtId="4" fontId="6" fillId="3" borderId="0" xfId="0" applyNumberFormat="1" applyFont="1" applyFill="1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16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1" fillId="0" borderId="1" xfId="1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3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0" fillId="0" borderId="0" xfId="0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13" fillId="0" borderId="0" xfId="0" applyFont="1"/>
    <xf numFmtId="0" fontId="0" fillId="0" borderId="0" xfId="0" applyFont="1"/>
    <xf numFmtId="0" fontId="1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justify" vertical="top" wrapText="1" shrinkToFit="1"/>
    </xf>
    <xf numFmtId="0" fontId="14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/>
    </xf>
    <xf numFmtId="0" fontId="0" fillId="0" borderId="0" xfId="0" applyFont="1" applyAlignment="1">
      <alignment horizontal="center" vertical="top"/>
    </xf>
    <xf numFmtId="14" fontId="15" fillId="3" borderId="0" xfId="0" applyNumberFormat="1" applyFont="1" applyFill="1" applyAlignment="1">
      <alignment horizontal="right" vertical="center"/>
    </xf>
    <xf numFmtId="0" fontId="15" fillId="0" borderId="4" xfId="0" applyFont="1" applyBorder="1" applyAlignment="1">
      <alignment horizontal="left" vertical="top"/>
    </xf>
    <xf numFmtId="0" fontId="6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16" applyFont="1" applyFill="1" applyBorder="1" applyAlignment="1">
      <alignment horizontal="center" vertical="center" wrapText="1"/>
    </xf>
    <xf numFmtId="3" fontId="11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10" fillId="3" borderId="1" xfId="16" applyFont="1" applyFill="1" applyBorder="1" applyAlignment="1">
      <alignment horizontal="left" vertical="center" wrapText="1"/>
    </xf>
    <xf numFmtId="0" fontId="10" fillId="3" borderId="1" xfId="16" applyFont="1" applyFill="1" applyBorder="1" applyAlignment="1">
      <alignment horizontal="center" vertical="center" wrapText="1"/>
    </xf>
    <xf numFmtId="4" fontId="11" fillId="4" borderId="1" xfId="21" applyNumberFormat="1" applyFont="1" applyFill="1" applyBorder="1" applyAlignment="1" applyProtection="1">
      <alignment horizontal="center" vertical="center" wrapText="1"/>
    </xf>
    <xf numFmtId="0" fontId="9" fillId="3" borderId="1" xfId="16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0" fontId="16" fillId="0" borderId="0" xfId="0" applyFont="1" applyFill="1"/>
    <xf numFmtId="0" fontId="14" fillId="0" borderId="0" xfId="0" applyNumberFormat="1" applyFont="1" applyFill="1" applyBorder="1" applyAlignment="1" applyProtection="1">
      <alignment horizontal="left" vertical="top" wrapText="1"/>
    </xf>
    <xf numFmtId="3" fontId="13" fillId="0" borderId="0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horizontal="left" wrapText="1"/>
    </xf>
    <xf numFmtId="3" fontId="15" fillId="0" borderId="0" xfId="0" applyNumberFormat="1" applyFont="1" applyFill="1" applyBorder="1" applyAlignment="1">
      <alignment horizontal="center" vertical="top"/>
    </xf>
    <xf numFmtId="3" fontId="18" fillId="0" borderId="0" xfId="0" applyNumberFormat="1" applyFont="1" applyFill="1" applyBorder="1" applyAlignment="1">
      <alignment horizontal="center" vertical="top"/>
    </xf>
    <xf numFmtId="0" fontId="13" fillId="0" borderId="0" xfId="0" applyFont="1" applyFill="1"/>
    <xf numFmtId="0" fontId="17" fillId="0" borderId="0" xfId="0" applyFont="1"/>
    <xf numFmtId="0" fontId="15" fillId="0" borderId="0" xfId="0" applyFont="1" applyFill="1"/>
    <xf numFmtId="0" fontId="19" fillId="3" borderId="0" xfId="0" applyFont="1" applyFill="1" applyBorder="1" applyAlignment="1" applyProtection="1">
      <alignment horizontal="left" vertical="center" wrapText="1"/>
    </xf>
    <xf numFmtId="0" fontId="19" fillId="3" borderId="0" xfId="0" applyFont="1" applyFill="1" applyBorder="1" applyAlignment="1" applyProtection="1">
      <alignment vertical="center" wrapText="1"/>
    </xf>
    <xf numFmtId="0" fontId="15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/>
    </xf>
    <xf numFmtId="4" fontId="7" fillId="0" borderId="0" xfId="0" applyNumberFormat="1" applyFont="1" applyAlignment="1">
      <alignment horizontal="center" vertical="center"/>
    </xf>
  </cellXfs>
  <cellStyles count="22">
    <cellStyle name="Euro" xfId="1"/>
    <cellStyle name="Excel Built-in Normal" xfId="2"/>
    <cellStyle name="Normal 2" xfId="3"/>
    <cellStyle name="Обычный" xfId="0" builtinId="0"/>
    <cellStyle name="Обычный 2" xfId="4"/>
    <cellStyle name="Обычный 2 2" xfId="5"/>
    <cellStyle name="Обычный 2 3" xfId="6"/>
    <cellStyle name="Обычный 2 4" xfId="7"/>
    <cellStyle name="Обычный 2 5" xfId="8"/>
    <cellStyle name="Обычный 2 6" xfId="9"/>
    <cellStyle name="Обычный 2 7" xfId="10"/>
    <cellStyle name="Обычный 3" xfId="11"/>
    <cellStyle name="Обычный 6" xfId="12"/>
    <cellStyle name="Обычный 6 2" xfId="13"/>
    <cellStyle name="Обычный 7" xfId="14"/>
    <cellStyle name="Обычный 7 2" xfId="15"/>
    <cellStyle name="Обычный_Лист1_1" xfId="16"/>
    <cellStyle name="Обычный_Лист1_1 2" xfId="17"/>
    <cellStyle name="Стиль 1" xfId="18"/>
    <cellStyle name="Стиль 1 2" xfId="19"/>
    <cellStyle name="Финансовый" xfId="21" builtinId="3"/>
    <cellStyle name="Финансовый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33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8410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8410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8410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8410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8410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8410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33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84105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view="pageBreakPreview" zoomScale="86" zoomScaleSheetLayoutView="86" workbookViewId="0">
      <selection activeCell="B25" sqref="B25"/>
    </sheetView>
  </sheetViews>
  <sheetFormatPr defaultRowHeight="15.75"/>
  <cols>
    <col min="1" max="1" width="7" style="1" customWidth="1"/>
    <col min="2" max="2" width="24" style="5" customWidth="1"/>
    <col min="3" max="3" width="27.28515625" style="5" hidden="1" customWidth="1"/>
    <col min="4" max="4" width="28.5703125" style="1" customWidth="1"/>
    <col min="5" max="5" width="8.42578125" style="1" customWidth="1"/>
    <col min="6" max="6" width="10.7109375" style="20" customWidth="1"/>
    <col min="7" max="7" width="12.7109375" style="24" customWidth="1"/>
    <col min="8" max="8" width="16.140625" style="1" customWidth="1"/>
    <col min="9" max="9" width="18.140625" style="1" customWidth="1"/>
    <col min="10" max="10" width="11.85546875" style="1" customWidth="1"/>
    <col min="11" max="11" width="14.140625" style="1" customWidth="1"/>
    <col min="12" max="12" width="11.28515625" style="1" customWidth="1"/>
    <col min="13" max="13" width="14.7109375" style="1" customWidth="1"/>
    <col min="14" max="14" width="13" style="1" customWidth="1"/>
    <col min="15" max="16384" width="9.140625" style="1"/>
  </cols>
  <sheetData>
    <row r="1" spans="1:40" customFormat="1">
      <c r="A1" s="41"/>
      <c r="B1" s="42"/>
      <c r="C1" s="43"/>
      <c r="F1" s="20"/>
      <c r="G1" s="24"/>
      <c r="H1" s="1"/>
      <c r="I1" s="1"/>
      <c r="J1" s="1"/>
      <c r="K1" s="43" t="s">
        <v>52</v>
      </c>
    </row>
    <row r="2" spans="1:40" customFormat="1" ht="28.5" customHeight="1">
      <c r="A2" s="41"/>
      <c r="B2" s="42"/>
      <c r="C2" s="43"/>
      <c r="F2" s="20"/>
      <c r="G2" s="24"/>
      <c r="H2" s="1"/>
      <c r="I2" s="1"/>
      <c r="J2" s="1"/>
      <c r="K2" s="45" t="s">
        <v>58</v>
      </c>
      <c r="L2" s="45"/>
      <c r="M2" s="45"/>
      <c r="N2" s="45"/>
    </row>
    <row r="3" spans="1:40" customFormat="1">
      <c r="A3" s="41"/>
      <c r="B3" s="42"/>
      <c r="C3" s="43"/>
      <c r="F3" s="20"/>
      <c r="G3" s="24"/>
      <c r="H3" s="1"/>
      <c r="I3" s="1"/>
      <c r="J3" s="1"/>
      <c r="K3" s="43" t="s">
        <v>53</v>
      </c>
    </row>
    <row r="4" spans="1:40" customFormat="1">
      <c r="A4" s="41"/>
      <c r="B4" s="42"/>
      <c r="C4" s="43"/>
      <c r="F4" s="20"/>
      <c r="G4" s="24"/>
      <c r="H4" s="1"/>
      <c r="I4" s="1"/>
      <c r="J4" s="1"/>
      <c r="K4" s="43" t="s">
        <v>59</v>
      </c>
    </row>
    <row r="5" spans="1:40" customFormat="1" ht="15">
      <c r="A5" s="41"/>
      <c r="B5" s="42"/>
      <c r="C5" s="46"/>
      <c r="D5" s="43"/>
      <c r="E5" s="44"/>
      <c r="F5" s="44"/>
      <c r="G5" s="44"/>
      <c r="H5" s="44"/>
      <c r="I5" s="44"/>
    </row>
    <row r="6" spans="1:40" customFormat="1" ht="15.75" customHeight="1">
      <c r="A6" s="47" t="s">
        <v>54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40" customFormat="1" ht="15.75" customHeight="1">
      <c r="A7" s="47" t="s">
        <v>55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40" customFormat="1" ht="15.75" customHeight="1">
      <c r="A8" s="48" t="s">
        <v>56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40" customFormat="1" ht="15">
      <c r="A9" s="41"/>
      <c r="B9" s="42"/>
      <c r="C9" s="46"/>
      <c r="D9" s="44"/>
      <c r="E9" s="44"/>
      <c r="F9" s="49"/>
      <c r="G9" s="44"/>
      <c r="H9" s="44"/>
      <c r="I9" s="44"/>
    </row>
    <row r="10" spans="1:40" customFormat="1">
      <c r="A10" s="51" t="s">
        <v>57</v>
      </c>
      <c r="B10" s="51"/>
      <c r="C10" s="46"/>
      <c r="D10" s="44"/>
      <c r="E10" s="44"/>
      <c r="F10" s="49"/>
      <c r="G10" s="44"/>
      <c r="H10" s="50"/>
      <c r="I10" s="44"/>
      <c r="J10" s="1"/>
      <c r="N10" s="50" t="s">
        <v>60</v>
      </c>
    </row>
    <row r="11" spans="1:40" s="4" customFormat="1" ht="70.5" customHeight="1">
      <c r="A11" s="16" t="s">
        <v>35</v>
      </c>
      <c r="B11" s="17" t="s">
        <v>0</v>
      </c>
      <c r="C11" s="15" t="s">
        <v>1</v>
      </c>
      <c r="D11" s="16" t="s">
        <v>2</v>
      </c>
      <c r="E11" s="16" t="s">
        <v>27</v>
      </c>
      <c r="F11" s="18" t="s">
        <v>34</v>
      </c>
      <c r="G11" s="21" t="s">
        <v>36</v>
      </c>
      <c r="H11" s="2" t="s">
        <v>37</v>
      </c>
      <c r="I11" s="2" t="s">
        <v>43</v>
      </c>
      <c r="J11" s="2" t="s">
        <v>45</v>
      </c>
      <c r="K11" s="2" t="s">
        <v>46</v>
      </c>
      <c r="L11" s="2" t="s">
        <v>47</v>
      </c>
      <c r="M11" s="2" t="s">
        <v>48</v>
      </c>
      <c r="N11" s="2" t="s">
        <v>49</v>
      </c>
    </row>
    <row r="12" spans="1:40" ht="52.5" customHeight="1">
      <c r="A12" s="27">
        <v>1</v>
      </c>
      <c r="B12" s="28" t="s">
        <v>7</v>
      </c>
      <c r="C12" s="30" t="s">
        <v>8</v>
      </c>
      <c r="D12" s="13" t="s">
        <v>30</v>
      </c>
      <c r="E12" s="13" t="s">
        <v>4</v>
      </c>
      <c r="F12" s="19">
        <v>5600</v>
      </c>
      <c r="G12" s="11">
        <v>200.4</v>
      </c>
      <c r="H12" s="11">
        <f>F12*G12</f>
        <v>1122240</v>
      </c>
      <c r="I12" s="27" t="s">
        <v>44</v>
      </c>
      <c r="J12" s="37"/>
      <c r="K12" s="37"/>
      <c r="L12" s="37"/>
      <c r="M12" s="38">
        <v>160</v>
      </c>
      <c r="N12" s="37">
        <v>188</v>
      </c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</row>
    <row r="13" spans="1:40" ht="36.75" customHeight="1">
      <c r="A13" s="27">
        <v>2</v>
      </c>
      <c r="B13" s="28" t="s">
        <v>7</v>
      </c>
      <c r="C13" s="30" t="s">
        <v>8</v>
      </c>
      <c r="D13" s="13" t="s">
        <v>20</v>
      </c>
      <c r="E13" s="13" t="s">
        <v>4</v>
      </c>
      <c r="F13" s="19">
        <v>2450</v>
      </c>
      <c r="G13" s="11">
        <v>195.85</v>
      </c>
      <c r="H13" s="11">
        <f t="shared" ref="H13:H21" si="0">F13*G13</f>
        <v>479832.5</v>
      </c>
      <c r="I13" s="27"/>
      <c r="J13" s="37">
        <v>105</v>
      </c>
      <c r="K13" s="37"/>
      <c r="L13" s="37"/>
      <c r="M13" s="38">
        <v>102</v>
      </c>
      <c r="N13" s="37">
        <v>131</v>
      </c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</row>
    <row r="14" spans="1:40" ht="36.75" customHeight="1">
      <c r="A14" s="3">
        <v>3</v>
      </c>
      <c r="B14" s="7" t="s">
        <v>18</v>
      </c>
      <c r="C14" s="7" t="s">
        <v>17</v>
      </c>
      <c r="D14" s="14" t="s">
        <v>19</v>
      </c>
      <c r="E14" s="14" t="s">
        <v>14</v>
      </c>
      <c r="F14" s="19">
        <v>70</v>
      </c>
      <c r="G14" s="23">
        <v>20209.689999999999</v>
      </c>
      <c r="H14" s="11">
        <f t="shared" si="0"/>
        <v>1414678.2999999998</v>
      </c>
      <c r="I14" s="3"/>
      <c r="J14" s="37"/>
      <c r="K14" s="38">
        <v>20209</v>
      </c>
      <c r="L14" s="37"/>
      <c r="M14" s="2"/>
      <c r="N14" s="2"/>
    </row>
    <row r="15" spans="1:40" s="58" customFormat="1" ht="41.25" customHeight="1">
      <c r="A15" s="52">
        <v>4</v>
      </c>
      <c r="B15" s="53" t="s">
        <v>10</v>
      </c>
      <c r="C15" s="53" t="s">
        <v>10</v>
      </c>
      <c r="D15" s="54" t="s">
        <v>26</v>
      </c>
      <c r="E15" s="55" t="s">
        <v>5</v>
      </c>
      <c r="F15" s="56">
        <v>1470</v>
      </c>
      <c r="G15" s="22">
        <v>71.959999999999994</v>
      </c>
      <c r="H15" s="22">
        <f t="shared" si="0"/>
        <v>105781.2</v>
      </c>
      <c r="I15" s="52"/>
      <c r="J15" s="22"/>
      <c r="K15" s="22"/>
      <c r="L15" s="22"/>
      <c r="M15" s="22"/>
      <c r="N15" s="22"/>
      <c r="O15" s="57" t="s">
        <v>51</v>
      </c>
    </row>
    <row r="16" spans="1:40" ht="138.75" customHeight="1">
      <c r="A16" s="3">
        <v>5</v>
      </c>
      <c r="B16" s="8" t="s">
        <v>23</v>
      </c>
      <c r="C16" s="8" t="s">
        <v>25</v>
      </c>
      <c r="D16" s="12" t="s">
        <v>41</v>
      </c>
      <c r="E16" s="10" t="s">
        <v>14</v>
      </c>
      <c r="F16" s="19">
        <v>14</v>
      </c>
      <c r="G16" s="22">
        <v>103839.27</v>
      </c>
      <c r="H16" s="11">
        <f t="shared" si="0"/>
        <v>1453749.78</v>
      </c>
      <c r="I16" s="38">
        <v>103839.27</v>
      </c>
      <c r="J16" s="37"/>
      <c r="K16" s="37"/>
      <c r="L16" s="37"/>
      <c r="M16" s="37"/>
      <c r="N16" s="37"/>
    </row>
    <row r="17" spans="1:21" s="58" customFormat="1" ht="23.25" customHeight="1">
      <c r="A17" s="52">
        <v>6</v>
      </c>
      <c r="B17" s="59" t="s">
        <v>11</v>
      </c>
      <c r="C17" s="59" t="s">
        <v>12</v>
      </c>
      <c r="D17" s="60" t="s">
        <v>13</v>
      </c>
      <c r="E17" s="55" t="s">
        <v>6</v>
      </c>
      <c r="F17" s="56">
        <v>14000</v>
      </c>
      <c r="G17" s="61">
        <v>50.77</v>
      </c>
      <c r="H17" s="22">
        <f t="shared" si="0"/>
        <v>710780</v>
      </c>
      <c r="I17" s="52"/>
      <c r="J17" s="22"/>
      <c r="K17" s="22"/>
      <c r="L17" s="22"/>
      <c r="M17" s="21"/>
      <c r="N17" s="21"/>
      <c r="O17" s="57" t="s">
        <v>50</v>
      </c>
    </row>
    <row r="18" spans="1:21" ht="41.25" customHeight="1">
      <c r="A18" s="3">
        <v>7</v>
      </c>
      <c r="B18" s="6" t="s">
        <v>15</v>
      </c>
      <c r="C18" s="6" t="s">
        <v>15</v>
      </c>
      <c r="D18" s="9" t="s">
        <v>16</v>
      </c>
      <c r="E18" s="10" t="s">
        <v>4</v>
      </c>
      <c r="F18" s="19">
        <v>1400</v>
      </c>
      <c r="G18" s="22">
        <v>118.73</v>
      </c>
      <c r="H18" s="11">
        <f t="shared" si="0"/>
        <v>166222</v>
      </c>
      <c r="I18" s="3"/>
      <c r="J18" s="37">
        <v>92</v>
      </c>
      <c r="K18" s="37"/>
      <c r="L18" s="37"/>
      <c r="M18" s="38">
        <v>81</v>
      </c>
      <c r="N18" s="37">
        <v>104</v>
      </c>
    </row>
    <row r="19" spans="1:21" s="58" customFormat="1" ht="45.75" customHeight="1">
      <c r="A19" s="52">
        <v>8</v>
      </c>
      <c r="B19" s="62" t="s">
        <v>22</v>
      </c>
      <c r="C19" s="62" t="s">
        <v>21</v>
      </c>
      <c r="D19" s="55" t="s">
        <v>24</v>
      </c>
      <c r="E19" s="55" t="s">
        <v>14</v>
      </c>
      <c r="F19" s="56">
        <v>500</v>
      </c>
      <c r="G19" s="22">
        <v>228.38</v>
      </c>
      <c r="H19" s="22">
        <f t="shared" si="0"/>
        <v>114190</v>
      </c>
      <c r="I19" s="52"/>
      <c r="J19" s="22"/>
      <c r="K19" s="22"/>
      <c r="L19" s="22"/>
      <c r="M19" s="22"/>
      <c r="N19" s="22"/>
    </row>
    <row r="20" spans="1:21" ht="36.75" customHeight="1">
      <c r="A20" s="27">
        <v>9</v>
      </c>
      <c r="B20" s="31" t="s">
        <v>42</v>
      </c>
      <c r="C20" s="31" t="s">
        <v>32</v>
      </c>
      <c r="D20" s="13" t="s">
        <v>31</v>
      </c>
      <c r="E20" s="27" t="s">
        <v>3</v>
      </c>
      <c r="F20" s="19">
        <v>210</v>
      </c>
      <c r="G20" s="11">
        <v>1436.82</v>
      </c>
      <c r="H20" s="11">
        <f t="shared" si="0"/>
        <v>301732.2</v>
      </c>
      <c r="I20" s="27"/>
      <c r="J20" s="37"/>
      <c r="K20" s="37"/>
      <c r="L20" s="38">
        <v>885</v>
      </c>
      <c r="M20" s="2"/>
      <c r="N20" s="2"/>
      <c r="O20" s="29"/>
      <c r="P20" s="29"/>
      <c r="Q20" s="29"/>
      <c r="R20" s="29"/>
      <c r="S20" s="29"/>
      <c r="T20" s="29"/>
      <c r="U20" s="29"/>
    </row>
    <row r="21" spans="1:21" s="58" customFormat="1" ht="19.5" customHeight="1">
      <c r="A21" s="52">
        <v>10</v>
      </c>
      <c r="B21" s="63" t="s">
        <v>28</v>
      </c>
      <c r="C21" s="63" t="s">
        <v>40</v>
      </c>
      <c r="D21" s="52" t="s">
        <v>29</v>
      </c>
      <c r="E21" s="52" t="s">
        <v>9</v>
      </c>
      <c r="F21" s="56">
        <v>700</v>
      </c>
      <c r="G21" s="22">
        <v>192.12</v>
      </c>
      <c r="H21" s="22">
        <f t="shared" si="0"/>
        <v>134484</v>
      </c>
      <c r="I21" s="63"/>
      <c r="J21" s="22"/>
      <c r="K21" s="22"/>
      <c r="L21" s="22"/>
      <c r="M21" s="22"/>
      <c r="N21" s="22"/>
    </row>
    <row r="22" spans="1:21">
      <c r="A22" s="29"/>
      <c r="B22" s="32"/>
      <c r="C22" s="32"/>
      <c r="D22" s="29" t="s">
        <v>33</v>
      </c>
      <c r="E22" s="29"/>
      <c r="F22" s="33"/>
      <c r="G22" s="34"/>
      <c r="H22" s="35">
        <f>SUM(H12:H21)</f>
        <v>6003689.9800000004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</row>
    <row r="23" spans="1:21">
      <c r="B23" s="39" t="s">
        <v>38</v>
      </c>
      <c r="C23" s="39"/>
      <c r="D23" s="39"/>
      <c r="E23" s="39"/>
      <c r="F23" s="39"/>
      <c r="G23" s="40"/>
      <c r="H23" s="40"/>
    </row>
    <row r="24" spans="1:21" s="26" customFormat="1">
      <c r="B24" s="39" t="s">
        <v>39</v>
      </c>
      <c r="C24" s="39"/>
      <c r="D24" s="39"/>
      <c r="E24" s="39"/>
      <c r="F24" s="39"/>
      <c r="G24" s="25"/>
    </row>
    <row r="25" spans="1:21" s="26" customFormat="1" ht="8.25" customHeight="1">
      <c r="B25" s="36"/>
      <c r="C25" s="36"/>
      <c r="D25" s="36"/>
      <c r="E25" s="36"/>
      <c r="F25" s="36"/>
      <c r="G25" s="25"/>
      <c r="I25" s="78"/>
    </row>
    <row r="26" spans="1:21" customFormat="1" ht="15" customHeight="1">
      <c r="A26" s="73"/>
      <c r="B26" s="74" t="s">
        <v>67</v>
      </c>
      <c r="C26" s="74"/>
      <c r="D26" s="74"/>
      <c r="E26" s="74"/>
      <c r="F26" s="74"/>
      <c r="G26" s="74"/>
      <c r="H26" s="74"/>
      <c r="I26" s="74"/>
      <c r="J26" s="75"/>
    </row>
    <row r="27" spans="1:21" customFormat="1" ht="15" customHeight="1">
      <c r="A27" s="76">
        <v>1</v>
      </c>
      <c r="B27" s="74" t="s">
        <v>70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1:21" customFormat="1" ht="18" customHeight="1">
      <c r="A28" s="76">
        <v>2</v>
      </c>
      <c r="B28" s="74" t="s">
        <v>69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21" customFormat="1" ht="18" customHeight="1">
      <c r="A29" s="76">
        <v>3</v>
      </c>
      <c r="B29" s="74" t="s">
        <v>71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</row>
    <row r="30" spans="1:21" customFormat="1" ht="18" customHeight="1">
      <c r="A30" s="76">
        <v>4</v>
      </c>
      <c r="B30" s="74" t="s">
        <v>72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21" customFormat="1" ht="18" customHeight="1">
      <c r="A31" s="76">
        <v>5</v>
      </c>
      <c r="B31" s="74" t="s">
        <v>73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</row>
    <row r="32" spans="1:21" customFormat="1" ht="33" customHeight="1">
      <c r="A32" s="76">
        <v>6</v>
      </c>
      <c r="B32" s="74" t="s">
        <v>68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</row>
    <row r="34" spans="1:9" customFormat="1" ht="15.75" customHeight="1">
      <c r="A34" s="64"/>
      <c r="B34" s="65" t="s">
        <v>61</v>
      </c>
      <c r="C34" s="65"/>
      <c r="D34" s="65"/>
      <c r="E34" s="65"/>
      <c r="F34" s="65"/>
      <c r="G34" s="65"/>
      <c r="H34" s="67"/>
      <c r="I34" s="66" t="s">
        <v>62</v>
      </c>
    </row>
    <row r="35" spans="1:9" customFormat="1">
      <c r="A35" s="64"/>
      <c r="B35" s="68"/>
      <c r="C35" s="68"/>
      <c r="E35" s="1"/>
      <c r="F35" s="69"/>
      <c r="H35" s="70"/>
    </row>
    <row r="36" spans="1:9" customFormat="1" ht="15" customHeight="1">
      <c r="A36" s="41"/>
      <c r="B36" s="65" t="s">
        <v>63</v>
      </c>
      <c r="C36" s="65"/>
      <c r="D36" s="65"/>
      <c r="E36" s="65"/>
      <c r="F36" s="65"/>
      <c r="G36" s="65"/>
      <c r="H36" s="67"/>
      <c r="I36" s="66" t="s">
        <v>64</v>
      </c>
    </row>
    <row r="37" spans="1:9" customFormat="1">
      <c r="B37" s="71"/>
      <c r="C37" s="71"/>
      <c r="E37" s="1"/>
      <c r="F37" s="43"/>
      <c r="H37" s="72"/>
      <c r="I37" s="43"/>
    </row>
    <row r="38" spans="1:9" customFormat="1" ht="15.75" customHeight="1">
      <c r="B38" s="77" t="s">
        <v>65</v>
      </c>
      <c r="C38" s="77"/>
      <c r="D38" s="77"/>
      <c r="E38" s="77"/>
      <c r="F38" s="77"/>
      <c r="H38" s="72"/>
      <c r="I38" s="43" t="s">
        <v>66</v>
      </c>
    </row>
  </sheetData>
  <autoFilter ref="A11:AN32"/>
  <mergeCells count="17">
    <mergeCell ref="B38:F38"/>
    <mergeCell ref="B32:L32"/>
    <mergeCell ref="B31:L31"/>
    <mergeCell ref="B28:L28"/>
    <mergeCell ref="B29:L29"/>
    <mergeCell ref="B30:L30"/>
    <mergeCell ref="A10:B10"/>
    <mergeCell ref="B26:I26"/>
    <mergeCell ref="B34:G34"/>
    <mergeCell ref="B36:G36"/>
    <mergeCell ref="B27:M27"/>
    <mergeCell ref="K2:N2"/>
    <mergeCell ref="A6:N6"/>
    <mergeCell ref="A7:N7"/>
    <mergeCell ref="A8:N8"/>
    <mergeCell ref="B24:F24"/>
    <mergeCell ref="B23:H23"/>
  </mergeCells>
  <dataValidations count="1">
    <dataValidation allowBlank="1" showInputMessage="1" showErrorMessage="1" prompt="Введите наименование на гос.языке" sqref="B36:B38 C37"/>
  </dataValidations>
  <pageMargins left="0.7" right="0.7" top="0.75" bottom="0.75" header="0.3" footer="0.3"/>
  <pageSetup paperSize="9" scale="4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1729, минус 30%</vt:lpstr>
      <vt:lpstr>'1729, минус 30%'!Область_печати</vt:lpstr>
    </vt:vector>
  </TitlesOfParts>
  <Company>Министерство Здравоохранения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2021-02-24T04:49:53Z</cp:lastPrinted>
  <dcterms:created xsi:type="dcterms:W3CDTF">2014-01-13T07:26:03Z</dcterms:created>
  <dcterms:modified xsi:type="dcterms:W3CDTF">2021-03-02T11:54:08Z</dcterms:modified>
</cp:coreProperties>
</file>