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20" yWindow="465" windowWidth="19740" windowHeight="11760"/>
  </bookViews>
  <sheets>
    <sheet name="Лист1" sheetId="1" r:id="rId1"/>
    <sheet name="Лист2" sheetId="2" r:id="rId2"/>
    <sheet name="Лист3" sheetId="3" r:id="rId3"/>
  </sheet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E14" i="1"/>
  <c r="E13"/>
  <c r="E12"/>
  <c r="G14" l="1"/>
  <c r="G15"/>
  <c r="G16"/>
  <c r="G17"/>
  <c r="G18"/>
  <c r="G20"/>
  <c r="G19"/>
  <c r="G13" l="1"/>
  <c r="G12" l="1"/>
</calcChain>
</file>

<file path=xl/sharedStrings.xml><?xml version="1.0" encoding="utf-8"?>
<sst xmlns="http://schemas.openxmlformats.org/spreadsheetml/2006/main" count="72" uniqueCount="66">
  <si>
    <t>№ лота</t>
  </si>
  <si>
    <t>Наименование</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</si>
  <si>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</si>
  <si>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</si>
  <si>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</si>
  <si>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</si>
  <si>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</si>
  <si>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</si>
  <si>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</si>
  <si>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</si>
  <si>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</si>
  <si>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</si>
  <si>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УТВЕРЖДАЮ</t>
  </si>
  <si>
    <t>И.о. директора ГКП на ПХВ «Многопрофильная городская больница №1»</t>
  </si>
  <si>
    <t>____________________ М.Абдуов</t>
  </si>
  <si>
    <t>Протокол итогов закупа способом запроса ценовых предложений</t>
  </si>
  <si>
    <t>Ед. измер.</t>
  </si>
  <si>
    <t>"___" _______________ 2021г.</t>
  </si>
  <si>
    <t>1.</t>
  </si>
  <si>
    <t>2.</t>
  </si>
  <si>
    <t>медицинских изделий</t>
  </si>
  <si>
    <t>Заместитель директора по ЛПР</t>
  </si>
  <si>
    <t>Ж.Бапанов</t>
  </si>
  <si>
    <t>Заведующая аптекой</t>
  </si>
  <si>
    <t>М.Абуова</t>
  </si>
  <si>
    <t>3.</t>
  </si>
  <si>
    <t>шт</t>
  </si>
  <si>
    <t>4.</t>
  </si>
  <si>
    <t>ТОО "Гелика"</t>
  </si>
  <si>
    <t>ТОО "САПА Мед Астана"</t>
  </si>
  <si>
    <t>5.</t>
  </si>
  <si>
    <t>6.</t>
  </si>
  <si>
    <t>Барьерная пленка для долгосрочных топераций (свыше 2 часов) 56х60см</t>
  </si>
  <si>
    <t>Антимикробная разрезаемая пленка состоит из адгезивной пленки с йодофором, которая на протяжении всей операции обеспечивает защиту от микробов. Aнтимикробная разрезаемая пленка предназначена для использования в качестве стерильного барьера, который обеспечивает дезинфекцию кожи с долговременной защитой операционного поля от кожных микроорганизмов. Размером 56х60смАнтимикробная разрезаемая пленка состоит из адгезивной пленки с йодофором, которая на протяжении всей операции обеспечивает защиту от микробов. Aнтимикробная разрезаемая пленка предназначена для использования в качестве стерильного барьера, который обеспечивает дезинфекцию кожи с долговременной защитой операционного поля от кожных микроорганизмов. Размером 56х60см</t>
  </si>
  <si>
    <t>Барьерная пленка для долгосрочных топераций (свыше 2 часов)  34х35см</t>
  </si>
  <si>
    <t>Антимикробная разрезаемая пленка состоит из адгезивной пленки с йодофором, которая на протяжении всей операции обеспечивает защиту от микробов. Aнтимикробная разрезаемая пленка предназначена для использования в качестве стерильного барьера, который обеспечивает дезинфекцию кожи с долговременной защитой операционного поля от кожных микроорганизмов. Размером 34х35см</t>
  </si>
  <si>
    <t xml:space="preserve">Воск костный </t>
  </si>
  <si>
    <t>Нерассасывающийся стерильный хирургический материал – костный воск, состоящий из следующих компонентов: белый пчелиный воск - не менее 75% по массе, твердый парафин - не менее 15% по массе, изопропилпальмитат -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Групповая упаковка (коробка) содержит не менее 24 индивидуальных упаковок. Герметичная (полиэтилен или другой материал), предохраняющая содержимое от влаги. Каждая коробка содержит инструкцию по медицинскому применению на русском языке. Срок годности на момент поставки - не менее 12 месяцев от установленного производителем. Требования к товару были сформированы с учетом требований ГОСТ Р 52770-2007. Изделия медицинские требования безопасности. Методы санитарно-химических и токсикологических испытаний.</t>
  </si>
  <si>
    <t>упак</t>
  </si>
  <si>
    <t>Кабель для электрода одноразового</t>
  </si>
  <si>
    <t xml:space="preserve">соединительный биполярный кабель длина  4,5 м, коннектор со стороны аппарата стандартный, упаковка нестерильная, продукт многоразового пользования, допускает автоматическую мойку и стерилизацию в паровом  автоклаве 134С,  двухпиновый, расстояние между пинами 28-58мм, европейский плоский коннектор
</t>
  </si>
  <si>
    <t>нейтральный электрод одноразовый</t>
  </si>
  <si>
    <t>Нейтральный электрод одноразового пользования, двухсекционный, площадью 90 кв. сантиметров, EASY универсал, в упаковке 100 шт</t>
  </si>
  <si>
    <t>уп</t>
  </si>
  <si>
    <t>Пила  проволочная витая (пилы Джигли)</t>
  </si>
  <si>
    <t xml:space="preserve">Пила проволочная витая длиной 500 мм. Предназначена для распиливания кости черепа между высверленными в кости отверстиями.
Полезная модель относится к пилам проволочной витой, в частности, используемой в хирургических операциях для распиловки костей. Цель технического результата―конструктивное улучшение пилы проволочной витой с целью, например сокращения времени на операционной цикл, уменьшения износостойкости пилы; повышение надежности. Пила гибкая состоит из спиралевидных витых двух круглых основных проволок одинакового диаметра с геометрической продольной осью, причем на каждую проволоку навита относительно собственной продольной оси винтообразно режущая тонкая проволока с высокой износостойкостью; режущая проволока выполняет функцию режущих элементов (резцы). Подготовленные таким образом две основные проволоки соединяют между собою и они образуют пересекающие кривые на геометрической продольной оси пилы (в форме синусоидального профиля из двух разнонаправленных―вверх и вниз―симметричных синусоид на оси абсцисс.
Представляет собой проволочное витое полотно с петлями на концах, роль зубчиков выполняют витки тонкой проволоки, намотанной на 2—3 свитых вместе куска более толстой проволоки. Выполнена из высококачественной нержавеющей стали, имеет полированную поверхность. </t>
  </si>
  <si>
    <t>Одноканальный датчик для инвазивного мониторинга кровянного давления</t>
  </si>
  <si>
    <t>Одноканальный одноразовый датчик для мониторинга внутрисосудистого давления с системой промывки для одновременной промывки обоих каналов. Чувствительность: 5 μV/V/mmHg±1%. Диапазон рабочего давления: -30 до 300 mmHg. Гистерезиз: ±1mmHg. Дрейф нуля со временем: &lt;2mmHg/8ч. Защита от чрезмерного давления: 6464mmHg. Рабочая температура: от +15°С до 40°С. Время непрерывной работы: 168 часов. Температура хранения: от -25°С до +70°С. Выходное сопротивление: 270-330 Ом. Соединение с кабелем прикроватного монитора "телефоного" типа в защитном прозрачном футляре, для надежного скрепления и безопасной работы. Метод стерилизации: Этиленоксидом</t>
  </si>
  <si>
    <t xml:space="preserve">Трубка насоса с 3-мя иглами для подключения PY </t>
  </si>
  <si>
    <t>Трубка насоса с 3-мя иглами для подключения PY Суточные трубки-системы для автоматического шприца (инжектора). Пригодна к использованию в течение 24 часов для любого количества инъекций. Наличие 3-х игл для флаконов (2хКВ и 1хNaCl). Соединяет флаконы с жидкостями посредством насосной станции с трубкой пациента. Содержит специальный фильтр для улавливания мелких частиц. Наличие запатентованного датчика давления для контроля объёма и скорости тока жидкости.</t>
  </si>
  <si>
    <t xml:space="preserve">Трубка пациента 250см,с 2-мя обратными клапанами PY </t>
  </si>
  <si>
    <t>Трубка пациента 250см,с 2-мя обратными клапанами PY одноразовые системы для подключения пациента к автоматическому шприцу (инжектору)  с целью проведения КТ и МРТ исследований с контрастированием</t>
  </si>
  <si>
    <t>ТОО "Medalliance&amp;Company"</t>
  </si>
  <si>
    <t>ТОО "OrthoMed"</t>
  </si>
  <si>
    <t>ТОО "KazMedKapital"</t>
  </si>
  <si>
    <t>ТОО "Sau Med Group"</t>
  </si>
  <si>
    <t>ТОО "Clever Medical"</t>
  </si>
  <si>
    <t>ТОО "Atlant MT"</t>
  </si>
  <si>
    <t>2200   01.02.21 г.</t>
  </si>
  <si>
    <t>2200  29.01.21 г.</t>
  </si>
  <si>
    <t>По лоту №3 признать потенциальным победителем ТОО "Гелика", СКО, г.Петропавловск, ул.Маяковского, 94, на сумму 811 440 тенге.</t>
  </si>
  <si>
    <t>По лотам №4,5 признать победителем ТОО "Atlant MT", г.Нур-Султан, район Алматы, ул.Б.Майлин д.4/1, на сумму 1 805 000 тенге.</t>
  </si>
  <si>
    <t>По лоту №7 признать потенциальным победителем ТОО "Clever Medical", Алматинская обл., Карасайский район, Елтайский с/о, с.Кокузек, строение 433, на сумму 1 575 000 тенге.</t>
  </si>
  <si>
    <t>По лотам №8,9 признать победителем ТОО "Sau Med Group", г.Нур-Султан, ул.Түркістан, д.8/2, офис 205, 2 этаж, на сумму 3 014 200 тенге.</t>
  </si>
  <si>
    <t>По лотам № 1,2,6 закуп признать не состоявшимся ввиду непредставления ценовых предложений потенциальными поставщиками.</t>
  </si>
  <si>
    <t>08.02.2021 г.</t>
  </si>
</sst>
</file>

<file path=xl/styles.xml><?xml version="1.0" encoding="utf-8"?>
<styleSheet xmlns="http://schemas.openxmlformats.org/spreadsheetml/2006/main">
  <numFmts count="1">
    <numFmt numFmtId="164" formatCode="#,##0_р_."/>
  </numFmts>
  <fonts count="13">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b/>
      <sz val="10"/>
      <name val="Times New Roman"/>
      <family val="1"/>
      <charset val="204"/>
    </font>
    <font>
      <sz val="10"/>
      <name val="Times New Roman"/>
      <family val="1"/>
      <charset val="204"/>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8" fillId="0" borderId="0"/>
    <xf numFmtId="0" fontId="9" fillId="0" borderId="0"/>
  </cellStyleXfs>
  <cellXfs count="53">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3" fontId="4" fillId="0" borderId="0" xfId="0" applyNumberFormat="1" applyFont="1" applyFill="1" applyBorder="1" applyAlignment="1">
      <alignment vertical="center"/>
    </xf>
    <xf numFmtId="0" fontId="4" fillId="0" borderId="0" xfId="0" applyFont="1" applyFill="1"/>
    <xf numFmtId="0" fontId="1" fillId="0"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xf numFmtId="0" fontId="2" fillId="0" borderId="0" xfId="0" applyFont="1" applyAlignment="1">
      <alignment horizontal="center" vertical="center"/>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3" fontId="10" fillId="0" borderId="2" xfId="2" applyNumberFormat="1" applyFont="1" applyFill="1" applyBorder="1" applyAlignment="1">
      <alignment horizontal="center" vertical="center" wrapText="1"/>
    </xf>
    <xf numFmtId="3" fontId="10" fillId="0" borderId="1" xfId="2"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2" fontId="11" fillId="0" borderId="1" xfId="0" applyNumberFormat="1" applyFont="1" applyFill="1" applyBorder="1" applyAlignment="1">
      <alignment horizontal="left" vertical="top" wrapText="1"/>
    </xf>
    <xf numFmtId="2" fontId="11" fillId="0" borderId="1" xfId="0" applyNumberFormat="1" applyFont="1" applyFill="1" applyBorder="1" applyAlignment="1">
      <alignment vertical="top" wrapText="1"/>
    </xf>
    <xf numFmtId="0" fontId="12" fillId="0" borderId="1" xfId="0" applyFont="1" applyFill="1" applyBorder="1" applyAlignment="1">
      <alignment vertical="top" wrapText="1"/>
    </xf>
    <xf numFmtId="0" fontId="0" fillId="3" borderId="0" xfId="0" applyFill="1"/>
    <xf numFmtId="0" fontId="1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 fontId="2"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6" fillId="2" borderId="0" xfId="0" applyFont="1" applyFill="1" applyBorder="1" applyAlignment="1" applyProtection="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6" fillId="0" borderId="0" xfId="0"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top" wrapText="1"/>
    </xf>
    <xf numFmtId="0" fontId="2" fillId="0" borderId="0" xfId="0" applyFont="1" applyFill="1" applyAlignment="1">
      <alignment horizontal="left" vertical="center" wrapText="1"/>
    </xf>
    <xf numFmtId="0" fontId="0" fillId="0" borderId="0" xfId="0" applyAlignment="1"/>
  </cellXfs>
  <cellStyles count="3">
    <cellStyle name="Обычный" xfId="0" builtinId="0"/>
    <cellStyle name="Обычный 2" xfId="2"/>
    <cellStyle name="Обычный 2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49"/>
  <sheetViews>
    <sheetView tabSelected="1" zoomScale="80" zoomScaleNormal="80" workbookViewId="0">
      <selection activeCell="N14" sqref="N14"/>
    </sheetView>
  </sheetViews>
  <sheetFormatPr defaultColWidth="8.85546875" defaultRowHeight="15"/>
  <cols>
    <col min="1" max="1" width="5.28515625" customWidth="1"/>
    <col min="2" max="2" width="22" customWidth="1"/>
    <col min="3" max="3" width="45.140625" customWidth="1"/>
    <col min="4" max="4" width="8.5703125" customWidth="1"/>
    <col min="5" max="5" width="13" customWidth="1"/>
    <col min="6" max="6" width="11.42578125" customWidth="1"/>
    <col min="7" max="7" width="17.5703125" customWidth="1"/>
    <col min="8" max="8" width="13.5703125" customWidth="1"/>
    <col min="9" max="9" width="12.5703125" customWidth="1"/>
    <col min="10" max="10" width="13.140625" customWidth="1"/>
    <col min="11" max="11" width="10.7109375" customWidth="1"/>
    <col min="12" max="12" width="9.5703125" customWidth="1"/>
    <col min="13" max="13" width="10" customWidth="1"/>
    <col min="14" max="14" width="9.85546875" customWidth="1"/>
    <col min="15" max="15" width="10.140625" customWidth="1"/>
  </cols>
  <sheetData>
    <row r="1" spans="1:19">
      <c r="D1" s="2"/>
      <c r="J1" s="2" t="s">
        <v>12</v>
      </c>
    </row>
    <row r="2" spans="1:19">
      <c r="D2" s="2"/>
      <c r="J2" s="2" t="s">
        <v>13</v>
      </c>
    </row>
    <row r="3" spans="1:19">
      <c r="D3" s="2"/>
      <c r="J3" s="2" t="s">
        <v>14</v>
      </c>
    </row>
    <row r="4" spans="1:19">
      <c r="D4" s="2"/>
      <c r="J4" s="2" t="s">
        <v>17</v>
      </c>
    </row>
    <row r="5" spans="1:19">
      <c r="C5" s="3"/>
      <c r="D5" s="3"/>
      <c r="E5" s="3"/>
      <c r="F5" s="3"/>
    </row>
    <row r="6" spans="1:19" ht="15" customHeight="1">
      <c r="A6" s="47" t="s">
        <v>15</v>
      </c>
      <c r="B6" s="47"/>
      <c r="C6" s="47"/>
      <c r="D6" s="47"/>
      <c r="E6" s="47"/>
      <c r="F6" s="47"/>
      <c r="G6" s="47"/>
      <c r="H6" s="47"/>
      <c r="I6" s="47"/>
      <c r="J6" s="47"/>
      <c r="K6" s="47"/>
      <c r="L6" s="47"/>
      <c r="M6" s="47"/>
      <c r="N6" s="47"/>
      <c r="O6" s="47"/>
    </row>
    <row r="7" spans="1:19" ht="15" customHeight="1">
      <c r="A7" s="47" t="s">
        <v>20</v>
      </c>
      <c r="B7" s="47"/>
      <c r="C7" s="47"/>
      <c r="D7" s="47"/>
      <c r="E7" s="47"/>
      <c r="F7" s="47"/>
      <c r="G7" s="47"/>
      <c r="H7" s="47"/>
      <c r="I7" s="47"/>
      <c r="J7" s="47"/>
      <c r="K7" s="47"/>
      <c r="L7" s="47"/>
      <c r="M7" s="47"/>
      <c r="N7" s="47"/>
      <c r="O7" s="47"/>
    </row>
    <row r="8" spans="1:19">
      <c r="A8" s="48" t="s">
        <v>7</v>
      </c>
      <c r="B8" s="48"/>
      <c r="C8" s="48"/>
      <c r="D8" s="48"/>
      <c r="E8" s="48"/>
      <c r="F8" s="48"/>
      <c r="G8" s="48"/>
      <c r="H8" s="48"/>
      <c r="I8" s="48"/>
      <c r="J8" s="48"/>
      <c r="K8" s="48"/>
      <c r="L8" s="48"/>
      <c r="M8" s="48"/>
      <c r="N8" s="48"/>
      <c r="O8" s="48"/>
    </row>
    <row r="9" spans="1:19">
      <c r="A9" s="2"/>
      <c r="D9" s="1"/>
    </row>
    <row r="10" spans="1:19">
      <c r="A10" s="4" t="s">
        <v>6</v>
      </c>
      <c r="D10" s="1"/>
      <c r="G10" s="4"/>
      <c r="H10" s="16"/>
      <c r="O10" s="7" t="s">
        <v>65</v>
      </c>
    </row>
    <row r="11" spans="1:19" ht="54.75" customHeight="1">
      <c r="A11" s="5" t="s">
        <v>0</v>
      </c>
      <c r="B11" s="5" t="s">
        <v>1</v>
      </c>
      <c r="C11" s="5" t="s">
        <v>2</v>
      </c>
      <c r="D11" s="5" t="s">
        <v>16</v>
      </c>
      <c r="E11" s="5" t="s">
        <v>3</v>
      </c>
      <c r="F11" s="5" t="s">
        <v>4</v>
      </c>
      <c r="G11" s="5" t="s">
        <v>5</v>
      </c>
      <c r="H11" s="23" t="s">
        <v>52</v>
      </c>
      <c r="I11" s="23" t="s">
        <v>54</v>
      </c>
      <c r="J11" s="24" t="s">
        <v>53</v>
      </c>
      <c r="K11" s="23" t="s">
        <v>55</v>
      </c>
      <c r="L11" s="23" t="s">
        <v>56</v>
      </c>
      <c r="M11" s="23" t="s">
        <v>29</v>
      </c>
      <c r="N11" s="23" t="s">
        <v>28</v>
      </c>
      <c r="O11" s="23" t="s">
        <v>57</v>
      </c>
    </row>
    <row r="12" spans="1:19" ht="231" customHeight="1">
      <c r="A12" s="12">
        <v>1</v>
      </c>
      <c r="B12" s="32" t="s">
        <v>32</v>
      </c>
      <c r="C12" s="27" t="s">
        <v>33</v>
      </c>
      <c r="D12" s="32" t="s">
        <v>26</v>
      </c>
      <c r="E12" s="33">
        <f>250*70%</f>
        <v>175</v>
      </c>
      <c r="F12" s="33">
        <v>6200</v>
      </c>
      <c r="G12" s="22">
        <f>E12*F12</f>
        <v>1085000</v>
      </c>
      <c r="H12" s="22"/>
      <c r="I12" s="22"/>
      <c r="J12" s="22"/>
      <c r="K12" s="39"/>
      <c r="L12" s="39"/>
      <c r="M12" s="39"/>
      <c r="N12" s="39"/>
      <c r="O12" s="39"/>
    </row>
    <row r="13" spans="1:19" ht="122.25" customHeight="1">
      <c r="A13" s="12">
        <v>2</v>
      </c>
      <c r="B13" s="34" t="s">
        <v>34</v>
      </c>
      <c r="C13" s="29" t="s">
        <v>35</v>
      </c>
      <c r="D13" s="34" t="s">
        <v>26</v>
      </c>
      <c r="E13" s="33">
        <f>50*70%</f>
        <v>35</v>
      </c>
      <c r="F13" s="33">
        <v>3200</v>
      </c>
      <c r="G13" s="22">
        <f>E13*F13</f>
        <v>112000</v>
      </c>
      <c r="H13" s="22"/>
      <c r="I13" s="22"/>
      <c r="J13" s="22"/>
      <c r="K13" s="39"/>
      <c r="L13" s="39"/>
      <c r="M13" s="39"/>
      <c r="N13" s="39"/>
      <c r="O13" s="39"/>
    </row>
    <row r="14" spans="1:19" ht="281.25" customHeight="1">
      <c r="A14" s="12">
        <v>3</v>
      </c>
      <c r="B14" s="32" t="s">
        <v>36</v>
      </c>
      <c r="C14" s="25" t="s">
        <v>37</v>
      </c>
      <c r="D14" s="35" t="s">
        <v>38</v>
      </c>
      <c r="E14" s="33">
        <f>920*70%</f>
        <v>644</v>
      </c>
      <c r="F14" s="33">
        <v>1300</v>
      </c>
      <c r="G14" s="22">
        <f t="shared" ref="G14:G20" si="0">E14*F14</f>
        <v>837200</v>
      </c>
      <c r="H14" s="22"/>
      <c r="I14" s="22"/>
      <c r="J14" s="22"/>
      <c r="K14" s="39"/>
      <c r="L14" s="39"/>
      <c r="M14" s="39"/>
      <c r="N14" s="40">
        <v>1260</v>
      </c>
      <c r="O14" s="39"/>
      <c r="S14" s="31"/>
    </row>
    <row r="15" spans="1:19" ht="97.5" customHeight="1">
      <c r="A15" s="12">
        <v>4</v>
      </c>
      <c r="B15" s="42" t="s">
        <v>39</v>
      </c>
      <c r="C15" s="25" t="s">
        <v>40</v>
      </c>
      <c r="D15" s="36" t="s">
        <v>26</v>
      </c>
      <c r="E15" s="33">
        <v>2</v>
      </c>
      <c r="F15" s="33">
        <v>55500</v>
      </c>
      <c r="G15" s="22">
        <f t="shared" si="0"/>
        <v>111000</v>
      </c>
      <c r="H15" s="22"/>
      <c r="I15" s="22"/>
      <c r="J15" s="22"/>
      <c r="K15" s="39"/>
      <c r="L15" s="39"/>
      <c r="M15" s="39"/>
      <c r="N15" s="39"/>
      <c r="O15" s="40">
        <v>45000</v>
      </c>
    </row>
    <row r="16" spans="1:19" ht="48.75" customHeight="1">
      <c r="A16" s="12">
        <v>5</v>
      </c>
      <c r="B16" s="42" t="s">
        <v>41</v>
      </c>
      <c r="C16" s="25" t="s">
        <v>42</v>
      </c>
      <c r="D16" s="37" t="s">
        <v>43</v>
      </c>
      <c r="E16" s="33">
        <v>35</v>
      </c>
      <c r="F16" s="38">
        <v>50000</v>
      </c>
      <c r="G16" s="22">
        <f t="shared" si="0"/>
        <v>1750000</v>
      </c>
      <c r="H16" s="22">
        <v>50000</v>
      </c>
      <c r="I16" s="22"/>
      <c r="J16" s="22">
        <v>49700</v>
      </c>
      <c r="K16" s="39"/>
      <c r="L16" s="39"/>
      <c r="M16" s="39"/>
      <c r="N16" s="39"/>
      <c r="O16" s="40">
        <v>49000</v>
      </c>
    </row>
    <row r="17" spans="1:15" ht="409.5" customHeight="1">
      <c r="A17" s="12">
        <v>6</v>
      </c>
      <c r="B17" s="32" t="s">
        <v>44</v>
      </c>
      <c r="C17" s="26" t="s">
        <v>45</v>
      </c>
      <c r="D17" s="35" t="s">
        <v>26</v>
      </c>
      <c r="E17" s="33">
        <v>49</v>
      </c>
      <c r="F17" s="33">
        <v>2000</v>
      </c>
      <c r="G17" s="22">
        <f t="shared" si="0"/>
        <v>98000</v>
      </c>
      <c r="H17" s="22"/>
      <c r="I17" s="22"/>
      <c r="J17" s="22"/>
      <c r="K17" s="39"/>
      <c r="L17" s="39"/>
      <c r="M17" s="39"/>
      <c r="N17" s="39"/>
      <c r="O17" s="39"/>
    </row>
    <row r="18" spans="1:15" ht="164.25" customHeight="1">
      <c r="A18" s="12">
        <v>7</v>
      </c>
      <c r="B18" s="43" t="s">
        <v>46</v>
      </c>
      <c r="C18" s="30" t="s">
        <v>47</v>
      </c>
      <c r="D18" s="36" t="s">
        <v>26</v>
      </c>
      <c r="E18" s="33">
        <v>210</v>
      </c>
      <c r="F18" s="33">
        <v>7500</v>
      </c>
      <c r="G18" s="22">
        <f t="shared" si="0"/>
        <v>1575000</v>
      </c>
      <c r="H18" s="22"/>
      <c r="I18" s="22"/>
      <c r="J18" s="22"/>
      <c r="K18" s="39"/>
      <c r="L18" s="40">
        <v>7500</v>
      </c>
      <c r="M18" s="39"/>
      <c r="N18" s="39"/>
      <c r="O18" s="39"/>
    </row>
    <row r="19" spans="1:15" ht="151.5" customHeight="1">
      <c r="A19" s="12">
        <v>8</v>
      </c>
      <c r="B19" s="34" t="s">
        <v>48</v>
      </c>
      <c r="C19" s="28" t="s">
        <v>49</v>
      </c>
      <c r="D19" s="35" t="s">
        <v>26</v>
      </c>
      <c r="E19" s="33">
        <v>140</v>
      </c>
      <c r="F19" s="33">
        <v>15000</v>
      </c>
      <c r="G19" s="22">
        <f t="shared" si="0"/>
        <v>2100000</v>
      </c>
      <c r="H19" s="22"/>
      <c r="I19" s="22"/>
      <c r="J19" s="22"/>
      <c r="K19" s="40">
        <v>14930</v>
      </c>
      <c r="L19" s="39"/>
      <c r="M19" s="41">
        <v>18500</v>
      </c>
      <c r="N19" s="39"/>
      <c r="O19" s="39"/>
    </row>
    <row r="20" spans="1:15" ht="69.75" customHeight="1">
      <c r="A20" s="12">
        <v>9</v>
      </c>
      <c r="B20" s="34" t="s">
        <v>50</v>
      </c>
      <c r="C20" s="28" t="s">
        <v>51</v>
      </c>
      <c r="D20" s="35" t="s">
        <v>26</v>
      </c>
      <c r="E20" s="33">
        <v>420</v>
      </c>
      <c r="F20" s="33">
        <v>2600</v>
      </c>
      <c r="G20" s="22">
        <f t="shared" si="0"/>
        <v>1092000</v>
      </c>
      <c r="H20" s="22"/>
      <c r="I20" s="44" t="s">
        <v>58</v>
      </c>
      <c r="J20" s="22"/>
      <c r="K20" s="45" t="s">
        <v>59</v>
      </c>
      <c r="L20" s="39"/>
      <c r="M20" s="41">
        <v>2600</v>
      </c>
      <c r="N20" s="41">
        <v>2582</v>
      </c>
      <c r="O20" s="39"/>
    </row>
    <row r="21" spans="1:15" ht="17.25" customHeight="1">
      <c r="A21" s="17"/>
      <c r="B21" s="18"/>
      <c r="C21" s="18"/>
      <c r="D21" s="19"/>
      <c r="E21" s="20"/>
      <c r="F21" s="20"/>
      <c r="G21" s="21"/>
    </row>
    <row r="22" spans="1:15" ht="22.5" customHeight="1">
      <c r="A22" s="6"/>
      <c r="B22" s="46" t="s">
        <v>8</v>
      </c>
      <c r="C22" s="46"/>
      <c r="D22" s="46"/>
      <c r="E22" s="46"/>
      <c r="F22" s="46"/>
      <c r="G22" s="46"/>
      <c r="H22" s="46"/>
    </row>
    <row r="23" spans="1:15" ht="18" customHeight="1">
      <c r="A23" s="13" t="s">
        <v>18</v>
      </c>
      <c r="B23" s="46" t="s">
        <v>60</v>
      </c>
      <c r="C23" s="46"/>
      <c r="D23" s="46"/>
      <c r="E23" s="46"/>
      <c r="F23" s="46"/>
      <c r="G23" s="46"/>
      <c r="H23" s="46"/>
      <c r="I23" s="46"/>
      <c r="J23" s="46"/>
      <c r="K23" s="46"/>
      <c r="L23" s="46"/>
      <c r="M23" s="46"/>
      <c r="N23" s="46"/>
      <c r="O23" s="46"/>
    </row>
    <row r="24" spans="1:15" ht="18" customHeight="1">
      <c r="A24" s="13" t="s">
        <v>19</v>
      </c>
      <c r="B24" s="46" t="s">
        <v>61</v>
      </c>
      <c r="C24" s="46"/>
      <c r="D24" s="46"/>
      <c r="E24" s="46"/>
      <c r="F24" s="46"/>
      <c r="G24" s="46"/>
      <c r="H24" s="46"/>
    </row>
    <row r="25" spans="1:15" ht="18" customHeight="1">
      <c r="A25" s="13" t="s">
        <v>25</v>
      </c>
      <c r="B25" s="49" t="s">
        <v>62</v>
      </c>
      <c r="C25" s="49"/>
      <c r="D25" s="49"/>
      <c r="E25" s="49"/>
      <c r="F25" s="49"/>
      <c r="G25" s="49"/>
      <c r="H25" s="49"/>
      <c r="I25" s="49"/>
      <c r="J25" s="49"/>
      <c r="K25" s="49"/>
      <c r="L25" s="49"/>
      <c r="M25" s="49"/>
      <c r="N25" s="49"/>
      <c r="O25" s="49"/>
    </row>
    <row r="26" spans="1:15" ht="18" customHeight="1">
      <c r="A26" s="13" t="s">
        <v>27</v>
      </c>
      <c r="B26" s="49" t="s">
        <v>63</v>
      </c>
      <c r="C26" s="49"/>
      <c r="D26" s="49"/>
      <c r="E26" s="49"/>
      <c r="F26" s="49"/>
      <c r="G26" s="49"/>
      <c r="H26" s="49"/>
    </row>
    <row r="27" spans="1:15" ht="18" customHeight="1">
      <c r="A27" s="13" t="s">
        <v>30</v>
      </c>
      <c r="B27" s="49" t="s">
        <v>64</v>
      </c>
      <c r="C27" s="52"/>
      <c r="D27" s="52"/>
      <c r="E27" s="52"/>
      <c r="F27" s="52"/>
      <c r="G27" s="52"/>
      <c r="H27" s="52"/>
      <c r="I27" s="52"/>
      <c r="J27" s="52"/>
    </row>
    <row r="28" spans="1:15" ht="19.5" customHeight="1">
      <c r="A28" s="7" t="s">
        <v>31</v>
      </c>
      <c r="B28" s="51" t="s">
        <v>9</v>
      </c>
      <c r="C28" s="51"/>
      <c r="D28" s="51"/>
      <c r="E28" s="51"/>
      <c r="F28" s="51"/>
      <c r="G28" s="51"/>
      <c r="H28" s="51"/>
      <c r="I28" s="51"/>
      <c r="J28" s="51"/>
      <c r="K28" s="51"/>
      <c r="L28" s="51"/>
      <c r="M28" s="51"/>
      <c r="N28" s="51"/>
      <c r="O28" s="51"/>
    </row>
    <row r="29" spans="1:15" ht="15.75" customHeight="1">
      <c r="A29" s="7"/>
      <c r="B29" s="14"/>
      <c r="C29" s="14"/>
      <c r="D29" s="14"/>
      <c r="E29" s="14"/>
      <c r="F29" s="14"/>
      <c r="G29" s="14"/>
    </row>
    <row r="30" spans="1:15" ht="15.75" customHeight="1">
      <c r="A30" s="7"/>
      <c r="B30" s="14"/>
      <c r="C30" s="14"/>
      <c r="D30" s="14"/>
      <c r="E30" s="14"/>
      <c r="F30" s="14"/>
      <c r="G30" s="14"/>
    </row>
    <row r="31" spans="1:15" ht="15" customHeight="1">
      <c r="A31" s="8"/>
      <c r="B31" s="50" t="s">
        <v>21</v>
      </c>
      <c r="C31" s="50"/>
      <c r="D31" s="10" t="s">
        <v>22</v>
      </c>
      <c r="E31" s="9"/>
      <c r="F31" s="9"/>
    </row>
    <row r="32" spans="1:15" ht="15.75" customHeight="1">
      <c r="A32" s="7"/>
      <c r="B32" s="9"/>
      <c r="C32" s="9"/>
      <c r="E32" s="14"/>
      <c r="F32" s="14"/>
      <c r="G32" s="14"/>
    </row>
    <row r="33" spans="1:10" ht="15" customHeight="1">
      <c r="A33" s="8"/>
      <c r="B33" s="50" t="s">
        <v>23</v>
      </c>
      <c r="C33" s="50"/>
      <c r="D33" s="10" t="s">
        <v>24</v>
      </c>
      <c r="E33" s="9"/>
      <c r="F33" s="9"/>
    </row>
    <row r="34" spans="1:10" ht="15" customHeight="1">
      <c r="A34" s="8"/>
      <c r="B34" s="11"/>
      <c r="C34" s="11"/>
      <c r="D34" s="2"/>
      <c r="E34" s="9"/>
      <c r="F34" s="9"/>
    </row>
    <row r="35" spans="1:10" ht="15" customHeight="1">
      <c r="B35" s="11" t="s">
        <v>10</v>
      </c>
      <c r="C35" s="11"/>
      <c r="D35" s="2" t="s">
        <v>11</v>
      </c>
      <c r="E35" s="15"/>
      <c r="F35" s="3"/>
      <c r="G35" s="10"/>
    </row>
    <row r="36" spans="1:10">
      <c r="B36" s="11"/>
      <c r="C36" s="11"/>
      <c r="D36" s="2"/>
      <c r="E36" s="15"/>
      <c r="F36" s="3"/>
      <c r="G36" s="2"/>
    </row>
    <row r="40" spans="1:10">
      <c r="B40" s="46"/>
      <c r="C40" s="46"/>
      <c r="D40" s="46"/>
      <c r="E40" s="46"/>
      <c r="F40" s="46"/>
      <c r="G40" s="46"/>
      <c r="H40" s="46"/>
      <c r="I40" s="46"/>
      <c r="J40" s="46"/>
    </row>
    <row r="46" spans="1:10">
      <c r="B46" s="2"/>
    </row>
    <row r="47" spans="1:10">
      <c r="B47" s="2"/>
    </row>
    <row r="48" spans="1:10">
      <c r="B48" s="2"/>
    </row>
    <row r="49" spans="2:2">
      <c r="B49" s="2"/>
    </row>
  </sheetData>
  <mergeCells count="13">
    <mergeCell ref="B25:O25"/>
    <mergeCell ref="B40:J40"/>
    <mergeCell ref="B33:C33"/>
    <mergeCell ref="B31:C31"/>
    <mergeCell ref="B26:H26"/>
    <mergeCell ref="B28:O28"/>
    <mergeCell ref="B27:J27"/>
    <mergeCell ref="B22:H22"/>
    <mergeCell ref="B24:H24"/>
    <mergeCell ref="A6:O6"/>
    <mergeCell ref="A7:O7"/>
    <mergeCell ref="A8:O8"/>
    <mergeCell ref="B23:O23"/>
  </mergeCells>
  <dataValidations count="3">
    <dataValidation allowBlank="1" showInputMessage="1" showErrorMessage="1" prompt="Введите наименование на гос.языке" sqref="B22 B40 B33:C36 B19:B20"/>
    <dataValidation allowBlank="1" showInputMessage="1" showErrorMessage="1" prompt="Введите краткую хар-ку на рус.языке" sqref="C19:C20"/>
    <dataValidation type="list" allowBlank="1" showInputMessage="1" showErrorMessage="1" sqref="D19:D20">
      <formula1>INDIRECT(#REF!)</formula1>
    </dataValidation>
  </dataValidations>
  <pageMargins left="0" right="0" top="0.55118110236220474" bottom="0.15748031496062992" header="0.31496062992125984" footer="0.31496062992125984"/>
  <pageSetup paperSize="9" scale="65" orientation="landscape" horizontalDpi="180" verticalDpi="180"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2021-02-08T14:04:17Z</dcterms:modified>
</cp:coreProperties>
</file>