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7400" windowHeight="8070" tabRatio="930"/>
  </bookViews>
  <sheets>
    <sheet name="акушерский" sheetId="17" r:id="rId1"/>
  </sheets>
  <definedNames>
    <definedName name="_xlnm._FilterDatabase" localSheetId="0" hidden="1">акушерский!$A$10:$AC$37</definedName>
    <definedName name="_xlnm.Print_Area" localSheetId="0">акушерский!$A$1:$I$44</definedName>
  </definedNames>
  <calcPr calcId="124519" refMode="R1C1"/>
</workbook>
</file>

<file path=xl/calcChain.xml><?xml version="1.0" encoding="utf-8"?>
<calcChain xmlns="http://schemas.openxmlformats.org/spreadsheetml/2006/main">
  <c r="H32" i="17"/>
  <c r="H31"/>
  <c r="H30"/>
  <c r="H29"/>
  <c r="H28"/>
  <c r="H27"/>
  <c r="H26"/>
  <c r="H25"/>
  <c r="H24"/>
  <c r="H23"/>
  <c r="H22"/>
  <c r="H21"/>
  <c r="F20"/>
  <c r="H19"/>
  <c r="F18"/>
  <c r="H17"/>
  <c r="H16"/>
  <c r="H15"/>
  <c r="H14"/>
  <c r="H13"/>
  <c r="H12"/>
  <c r="H11"/>
  <c r="H20" l="1"/>
  <c r="H18"/>
</calcChain>
</file>

<file path=xl/sharedStrings.xml><?xml version="1.0" encoding="utf-8"?>
<sst xmlns="http://schemas.openxmlformats.org/spreadsheetml/2006/main" count="98" uniqueCount="71">
  <si>
    <t xml:space="preserve">Наименование  (МНН) </t>
  </si>
  <si>
    <t>Единица измерения (в соответствии с ОКЕИ)</t>
  </si>
  <si>
    <t>шт</t>
  </si>
  <si>
    <t>уп</t>
  </si>
  <si>
    <t>№п/п</t>
  </si>
  <si>
    <t>штука</t>
  </si>
  <si>
    <t>упаковка</t>
  </si>
  <si>
    <t xml:space="preserve">контуры дыхательные </t>
  </si>
  <si>
    <t xml:space="preserve">клинки для ларингоскопа </t>
  </si>
  <si>
    <t xml:space="preserve">ларингеальная маска </t>
  </si>
  <si>
    <t>маска для для назального SIPAP , размер S</t>
  </si>
  <si>
    <t xml:space="preserve">маска для назального SIPAP , размер M </t>
  </si>
  <si>
    <t>Назальная кислородная канюля</t>
  </si>
  <si>
    <t>Канюля назальная кислородная, кислородная трубка, длина 2,0±0,1 метра, с не сминаемым внутренним просветом "звездчатого" сечения, приспособление для фиксации за ушной раковиной</t>
  </si>
  <si>
    <t>Трубка эндотрахеальная с манжетой №7,0</t>
  </si>
  <si>
    <t>Эндотрахеальная (оральная/назальная) трубка, изготовлена из силиконизированного ПВХ с манжетой .
•Силиконизирована для легкой интубации и прохода аспирационных катетеров.
•Черный маркер глубины интубации, расположенный в 3 мм. от манжеты, способствует точному размещению конца трубки в трахее.
•Чувствительный пилот-баллон дает точное представление о надувании манжеты, а также имеет маркировку с указанием типа манжеты , размера трубки и диаметра манжеты в покое. В упаковке 10 штук. Размер 10,2*30мм</t>
  </si>
  <si>
    <t>Трубка эндотрахеальная с манжетой №7,5</t>
  </si>
  <si>
    <t>Трубка эндотрахеальная с манжетой №8</t>
  </si>
  <si>
    <t>Трубка эндотрахеальная с манжетой №2</t>
  </si>
  <si>
    <t>Эндотрахеальная трубка без манжеты №3,5</t>
  </si>
  <si>
    <t xml:space="preserve">Трубка эндотрахеальная (без манжеты) , силиконизированная однократного применения, стерильная размером (мм):  3,0 </t>
  </si>
  <si>
    <t>Эндотрахеальная трубка без манжеты №3</t>
  </si>
  <si>
    <t>Эндотрахеальная трубка без манжеты №2,5</t>
  </si>
  <si>
    <t>Трубка эндотрахеальная (без манжеты) , силиконизированная однократного применения, стерильная размером (мм):  2,5</t>
  </si>
  <si>
    <t>Эндотрахеальная трубка без манжеты № 4,0</t>
  </si>
  <si>
    <t>Трубка эндотрахеальная (без манжеты) , силиконизированная однократного применения, стерильная размером (мм):  4,0</t>
  </si>
  <si>
    <t xml:space="preserve">Держатель фиксатор для шлангов дыхательного контура </t>
  </si>
  <si>
    <t xml:space="preserve">Контур дыхательный неонатальный </t>
  </si>
  <si>
    <t>Воздуховод. Размер 5 (12,0см). Фиолетовый</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</si>
  <si>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Конструкция цельнолитая  из разнородных материалов: пластик с термопластичным интегрированными в пластик покрытием на ограничительном кольце, загубнике,  дистальном кончике воздуховода и с внутренней стороны воздуховода. Размер 5 (ISO 12,0 см), цвет фиолетовый, вес не более 15,2 г. Материал: полипропилен, эластомер. Упаковка: клинически чистая, 70 шт. Срок годности (срок гарантии): 5 лет от даты изготовления. </t>
  </si>
  <si>
    <t>Воздуховод. Размер 4 (10,0см). Цвет красный</t>
  </si>
  <si>
    <t xml:space="preserve">Воздуховод Гведела для обеспечения проходимости дыхательных путей  и прохождения дыхательных газов в легкие пациента при анестезии,  вентиляции и реанимационных действиях (без герметизации перехода гортань-трахея). Воздуховод орофарингеальный с ограничительным эллиптическим  кольцом, с анатомическим изгибом, с  изолированным воздуховодным каналом эллиптического сечения. Воздуховод орофарингеальный цельнолитой, с обязательным наличием атравматичного термопластичного наконечника из отдельного синтетического атравматичного материала спаянного с основной частью воздуховода. Размер 4 (ISO 10,0 см), цвет красный, вес не более 13,8 г. Материал: полипропилен, эластомер. Упаковка: клинически чистая, 90 шт.  Срок годности (срок гарантии): 5 лет от даты изготовления. </t>
  </si>
  <si>
    <t>Контур дыхательный для соединения аппаратов НДА и ИВЛ с пациентом. Контур дыхательный анестезиологический реверсивный  конфигурируемый Compact II для взрослых. Диаметр 22мм. Длина контура до 2,0м в растянутом состоянии, угловой переходник к интубационной трубке с портом Луер с герметизирующим "not  loosing" колпачком,  с защитно-тестирующей  крышкой  на У-образном параллельном соединителе, коннекция 22М/15F, коннекция линий контура 22 F. Материал: полипропилен, без латекса. Упаковка: индивидуальная, клинически чистая, 70 шт. Срок годности (срок гарантии): 5 лет от даты изготовления.Коробка снабжена: 1. Фильтром на 168 ч  2. Надгортанный воздуховод I-GEL</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</si>
  <si>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Коробка снабжена фильтром 168 ч </t>
  </si>
  <si>
    <t>Маска для вентиляции лёгких для новорожденных  для дыхательного контура с универсальным генератором потока. Носовая маска анатомической треугольной формы с лепестковой профилированной манжетой. Монтируется на посадочное место универсального генератора потока. Маска прозрачная, мягкая, атравматичная, размер  S малый, цветоиндикация - светло-розовая. Манжета маски лепестковая со сложной конфигурацией в районе верхней части носа, верхняя часть манжеты имеет армирование цилиндрическими (более плотными) вставками - по три  с каждой из трёх сторон манжеты, для обеспечения большей герметичности. Основание маски прямоугольное с посадочным размером: Ш=16,8±0,2 мм, Д=10,0±0,2 мм., имеет изгиб для более плотного прилегания при установке контура на пациенте. Материал: силикон, твёрдость по Шору 50. Упаковка: индивидуальная, клинически чистая, 30шт. Срок годности (срок гарантии): 5 лет от даты изготовления.</t>
  </si>
  <si>
    <t>Маска для вентиляции лёгких для новорожденных  для дыхательного контура с универсальным генератором потока. Носовая маска анатомической треугольной формы с лепестковой профилированной манжетой. Монтируется на посадочное место универсального генератора потока. Маска прозрачная, мягкая, атравматичная, размер  М средний, цветоиндикация - голубая. Манжета маски лепестковая со сложной конфигурацией в районе верхней части носа, верхняя часть манжеты имеет армирование цилиндрическими (более плотными) вставками - по три  с каждой из трёх сторон манжеты, для обеспечения большей герметичности. Основание маски прямоугольное с посадочным размером: Ш=16,8±0,2 мм, Д=10,0±0,2 мм, имеет изгиб для более плотного прилегания при установке контура на пациенте. Материал: силикон, твёрдость по Шору 50. Упаковка: индивидуальная, клинически чистая, 30шт. Срок годности (срок гарантии): 5 лет от даты изготовления.</t>
  </si>
  <si>
    <t xml:space="preserve">Клинок  ларингоскопический для ларингоскопа для раскрытия ларингоскопической картины и обеспечения интубации трахеи.   Клинок  ларингоскопический Миллера, прямой, пластиковый, совместимый с рукоятками стандарта ISO7376-3 с зелёной маркировкой, с фиброоптикой с передней и боковой засветкой, шариковая защёлка для фиксации в рукоятке, размер 0. Материал: полипропилен, акрил. Упаковка: индивидуальная, клинически чистая, 70 шт. Срок годности (срок гарантии): 5 лет от даты изготовления. </t>
  </si>
  <si>
    <t xml:space="preserve">Клинок  ларингоскопический для ларингоскопа для раскрытия ларингоскопической картины и обеспечения интубации трахеи.   Клинок  ларингоскопический Миллера, прямой, пластиковый, совместимый с рукоятками стандарта ISO7376-3 с зелёной маркировкой, с фиброоптикой с передней и боковой засветкой, шариковая защёлка для фиксации в рукоятке, размер 1. Материал: полипропилен, акрил. Упаковка: индивидуальная, клинически чистая, 70 шт. Срок годности (срок гарантии): 5 лет от даты изготовления. </t>
  </si>
  <si>
    <t>Ларингеальная маска для обеспечения проходимости дыхательных путей. Классическая ларингеальная маска Solus для взрослых средняя, размер 4 (50 - 70кг) с манжетой   резистентной к закиси азота, анатомической формы с низкофрикционным концом, твердая задняя панель для облегченного введения маски, на воздуховоде маски информация: о размере маски, о массе пациента (определяет размер), о объёме шприца для надутия манжеты - от правильного выбора шприца зависит давление в манжете, которое не должно превышать 60см Н2О. Линия раздувания манжеты интегрирована в стенку воздуховода. Клапан-индикатор подкачивания и определения состояния манжеты снабжен депрессором красного цвета (цвет определяет тип маски) для выравнивания давления в манжете. Прозрачный воздуховод с жестким проксимальным коннектором 15М  для подсоединения контура дыхательного имеет симметричные приливы мониторинга положения манжеты и несмещающей отстыковки контура. Материал: маска  выполнена из имплантационного нетоксичного ПВХ, с манжетой резистивной к закиси азота. Упаковка: индивидуальная, стерильная, 20шт. Срок стерильности (срок гарантии) 3года. от даты выпуска.</t>
  </si>
  <si>
    <t xml:space="preserve">Держатель-фиксатор для шлангов дыхательного контура nFlow. Открытая шапочка  размер 1  для пациентов с окружностью головы 24-26см,  цвет тёмно-серый. Шапочка имеет атравматичный подворот шириной 27мм, выполнена из высококачественного хлопчатобумажного материала. Имеет простроченную зону (двойная строчка шириной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</si>
  <si>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 xml:space="preserve">Держатель-фиксатор для шлангов дыхательного контура nFlow. Открытая шапочка  размер 2  для пациентов с окружностью головы от 26 до 28см,  цвет жёлтый. Шапочка имеет атравматичный подворот шириной не менее 27мм, выполнена из высококачественного хлопчатобумажного материала. Имеет простроченную зону (двойная строчка шириной не более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генератора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</si>
  <si>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 xml:space="preserve">Держатель-фиксатор для шлангов дыхательного контура nFlow. Открытая шапочка  размер 0 для пациентов с окружностью головы 22-24см,  цвет розовый. Шапочка имеет атравматичный подворот шириной 27мм, выполнена из высококачественного хлопчатобумажного материала. Имеет простроченную зону (двойная строчка шириной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демпфируюшей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генратора магистралей (трубок) после установки контура. Материал: хлопок, полиэтилен (липучки).  Упаковка: индивидуальная, клинически чистая, 20шт. Срок годности (срок гарантии): 3 года от даты изготовления.                                                                                                               </t>
  </si>
  <si>
    <t>Контур дыхательный неонатальный. Внутренний диаметр шлангов 10мм, длина шлангов вдоха/выдоха  1,6м,  материал шлангов гофрированный "Flextube",  с проводом обогрева в канале вдоха , с встроенным в жестком соединителе (22F на камеру увлажнителя) электроразъёмом, с двойной контактной группой и направляющим приливом, с портами 7,6мм на Y-образном жестком угловом соединителе на пациента и в канале вдоха, с  герметизирующими "not  loosing" заглушками, снабжённом внутренней тест- защитной заглушкой, с разборным самогерметизирующимся влагосборником, клапан влагосборника пружинный шариковый,  обеспечивающий герметизацию воздушного канала при любом положении влагосборника, увлажнитель-камера увлажнения с автоматическим заполнением, с двухступенчатым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c  эластомерным соединителем 15F-9-11мм  подсоединения к аппарату, с дополнительным шлангом 0,8м c соединителями  эластомерным 15F-9-11мм, в инспираторном канале - ограничитель потока с калиброванным отверстием 1,4мм,  с дополнительным соединителем с ограничителем потока длиной 90мм для открытой вентиляции, с линией мониторинга давления, комплектом принадлежностей в составе:жесткий соединитель 22М-22М/15F 2 штуки, соединитель 15М -8,5F, соединитель 0,1м с эластомерными соединителями 15F-9-11мм. Материал: полиэтилен, полипропилен, эластомер. Упаковка: индивидуальная, клинически чистая, 10 шт. Срок годности (срок гарантии): 5 лет от даты изготовления. Коробка снабжена: 1. Фильтром на 168 ч  2. Надгортанный воздуховод I-GEL</t>
  </si>
  <si>
    <t xml:space="preserve">Фильтр антибактериальный </t>
  </si>
  <si>
    <t>Краткая характеристика (описание) товаров</t>
  </si>
  <si>
    <t>№ лота</t>
  </si>
  <si>
    <t>Количество</t>
  </si>
  <si>
    <t>Цена за ед., тенге</t>
  </si>
  <si>
    <t>Сумма, выделенная для закупок, тенге</t>
  </si>
  <si>
    <t>ТОО Санмедика</t>
  </si>
  <si>
    <t xml:space="preserve">                                                                                                                                                                  </t>
  </si>
  <si>
    <t xml:space="preserve">                                                                                                                                                                   </t>
  </si>
  <si>
    <t xml:space="preserve">                                                                                                                                                                 </t>
  </si>
  <si>
    <t>г.Нур-Султан</t>
  </si>
  <si>
    <t>Протокол итогов  закупа способом запроса ценовых предложений медицинских изделий</t>
  </si>
  <si>
    <t xml:space="preserve"> ГКП на ПХВ «Многопрофильная городская больница №1» акимата г.Нур-Султан</t>
  </si>
  <si>
    <t>25.03.2021 г.</t>
  </si>
  <si>
    <t>____________________ М.Абдуов</t>
  </si>
  <si>
    <t>"___" _______________ 2021 г.</t>
  </si>
  <si>
    <t>УТВЕРЖДАЮ</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</si>
  <si>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</si>
  <si>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1"/>
        <rFont val="Times New Roman"/>
        <family val="1"/>
        <charset val="204"/>
      </rPr>
      <t>РЕШИЛ:</t>
    </r>
  </si>
  <si>
    <t>Ш.Есимбаева</t>
  </si>
  <si>
    <t>Фармацевт</t>
  </si>
  <si>
    <t>М.Жиеналина</t>
  </si>
  <si>
    <t>Начальник отдела гос.закупок</t>
  </si>
  <si>
    <t>Ж.Кыстаубаева</t>
  </si>
  <si>
    <t>3. 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</si>
  <si>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1. По лоту №3,4,5,6,7,8,9,19,20,21,22 признать победителем ТОО "Sunmedica" (Санмедика), г. Нур-Султан, ул.Майлина 4/1, п.3, офис 107 на сумму 2 397 996,00 тенге</t>
  </si>
  <si>
    <t>2. По лотам №1,2,10,11,12,13,14,15,16,17,18 признать закуп несостоявшимся, ввиду не представления ценовых предложений потенциальными поставщиками</t>
  </si>
  <si>
    <t xml:space="preserve">Заместитель директора по медицинской части и акушерству </t>
  </si>
</sst>
</file>

<file path=xl/styles.xml><?xml version="1.0" encoding="utf-8"?>
<styleSheet xmlns="http://schemas.openxmlformats.org/spreadsheetml/2006/main">
  <numFmts count="3">
    <numFmt numFmtId="43" formatCode="_-* #,##0.00\ _₽_-;\-* #,##0.00\ _₽_-;_-* &quot;-&quot;??\ _₽_-;_-@_-"/>
    <numFmt numFmtId="164" formatCode="000"/>
    <numFmt numFmtId="165" formatCode="00"/>
  </numFmts>
  <fonts count="28">
    <font>
      <sz val="11"/>
      <color theme="1"/>
      <name val="Calibri"/>
      <family val="2"/>
      <charset val="204"/>
      <scheme val="minor"/>
    </font>
    <font>
      <sz val="11"/>
      <color indexed="8"/>
      <name val="Calibri"/>
      <family val="2"/>
      <charset val="204"/>
    </font>
    <font>
      <sz val="10"/>
      <name val="Arial Cyr"/>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Arial Cyr"/>
      <family val="2"/>
      <charset val="204"/>
    </font>
    <font>
      <sz val="10"/>
      <name val="Times New Roman"/>
      <family val="1"/>
      <charset val="204"/>
    </font>
    <font>
      <sz val="10"/>
      <name val="Arial"/>
      <family val="2"/>
    </font>
    <font>
      <sz val="10"/>
      <color theme="1"/>
      <name val="Arial"/>
      <family val="2"/>
      <charset val="204"/>
    </font>
    <font>
      <sz val="11"/>
      <color theme="1"/>
      <name val="Times New Roman"/>
      <family val="1"/>
      <charset val="204"/>
    </font>
    <font>
      <sz val="10"/>
      <name val="Arial"/>
      <family val="2"/>
      <charset val="204"/>
    </font>
    <font>
      <sz val="10"/>
      <color indexed="8"/>
      <name val="Arial"/>
      <family val="2"/>
      <charset val="204"/>
    </font>
    <font>
      <b/>
      <sz val="10"/>
      <name val="Times New Roman"/>
      <family val="1"/>
      <charset val="204"/>
    </font>
    <font>
      <sz val="10"/>
      <color indexed="8"/>
      <name val="Times New Roman"/>
      <family val="1"/>
      <charset val="204"/>
    </font>
    <font>
      <sz val="10"/>
      <color theme="1"/>
      <name val="Times New Roman"/>
      <family val="1"/>
      <charset val="204"/>
    </font>
    <font>
      <b/>
      <sz val="10"/>
      <color theme="1"/>
      <name val="Times New Roman"/>
      <family val="1"/>
      <charset val="204"/>
    </font>
    <font>
      <sz val="10"/>
      <color rgb="FF000000"/>
      <name val="Times New Roman"/>
      <family val="1"/>
      <charset val="204"/>
    </font>
    <font>
      <sz val="11"/>
      <color theme="1"/>
      <name val="Calibri"/>
      <family val="2"/>
      <charset val="204"/>
      <scheme val="minor"/>
    </font>
    <font>
      <b/>
      <sz val="11"/>
      <color theme="1"/>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sz val="11"/>
      <name val="Times New Roman"/>
      <family val="1"/>
      <charset val="204"/>
    </font>
    <font>
      <sz val="10"/>
      <name val="Calibri"/>
      <family val="2"/>
      <charset val="204"/>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s>
  <cellStyleXfs count="70">
    <xf numFmtId="0" fontId="0" fillId="0" borderId="0"/>
    <xf numFmtId="1" fontId="3" fillId="0" borderId="0">
      <alignment horizontal="center" vertical="top" wrapText="1"/>
    </xf>
    <xf numFmtId="165" fontId="3" fillId="0" borderId="1">
      <alignment horizontal="center" vertical="top" wrapText="1"/>
    </xf>
    <xf numFmtId="164" fontId="3" fillId="0" borderId="1">
      <alignment horizontal="center" vertical="top" wrapText="1"/>
    </xf>
    <xf numFmtId="164" fontId="3" fillId="0" borderId="1">
      <alignment horizontal="center" vertical="top" wrapText="1"/>
    </xf>
    <xf numFmtId="164" fontId="3" fillId="0" borderId="1">
      <alignment horizontal="center" vertical="top" wrapText="1"/>
    </xf>
    <xf numFmtId="1" fontId="3" fillId="0" borderId="0">
      <alignment horizontal="center" vertical="top" wrapText="1"/>
    </xf>
    <xf numFmtId="165" fontId="3" fillId="0" borderId="0">
      <alignment horizontal="center" vertical="top" wrapText="1"/>
    </xf>
    <xf numFmtId="164" fontId="3" fillId="0" borderId="0">
      <alignment horizontal="center" vertical="top" wrapText="1"/>
    </xf>
    <xf numFmtId="164" fontId="3" fillId="0" borderId="0">
      <alignment horizontal="center" vertical="top" wrapText="1"/>
    </xf>
    <xf numFmtId="164" fontId="3" fillId="0" borderId="0">
      <alignment horizontal="center" vertical="top" wrapText="1"/>
    </xf>
    <xf numFmtId="0" fontId="3" fillId="0" borderId="0">
      <alignment horizontal="left" vertical="top" wrapText="1"/>
    </xf>
    <xf numFmtId="0" fontId="3" fillId="0" borderId="0">
      <alignment horizontal="left" vertical="top" wrapText="1"/>
    </xf>
    <xf numFmtId="0" fontId="2" fillId="0" borderId="0" applyNumberFormat="0" applyFont="0" applyFill="0" applyBorder="0" applyAlignment="0" applyProtection="0"/>
    <xf numFmtId="2" fontId="1" fillId="0" borderId="0" applyFill="0" applyProtection="0"/>
    <xf numFmtId="0" fontId="3" fillId="0" borderId="1">
      <alignment horizontal="left" vertical="top"/>
    </xf>
    <xf numFmtId="0" fontId="3" fillId="0" borderId="2">
      <alignment horizontal="center" vertical="top" wrapText="1"/>
    </xf>
    <xf numFmtId="0" fontId="3" fillId="0" borderId="0">
      <alignment horizontal="left" vertical="top"/>
    </xf>
    <xf numFmtId="0" fontId="3" fillId="0" borderId="3">
      <alignment horizontal="left" vertical="top"/>
    </xf>
    <xf numFmtId="0" fontId="7" fillId="2" borderId="1">
      <alignment horizontal="left" vertical="top" wrapText="1"/>
    </xf>
    <xf numFmtId="0" fontId="7" fillId="2" borderId="1">
      <alignment horizontal="left" vertical="top" wrapText="1"/>
    </xf>
    <xf numFmtId="0" fontId="4" fillId="0" borderId="1">
      <alignment horizontal="left" vertical="top" wrapText="1"/>
    </xf>
    <xf numFmtId="0" fontId="3" fillId="0" borderId="1">
      <alignment horizontal="left" vertical="top" wrapText="1"/>
    </xf>
    <xf numFmtId="0" fontId="8" fillId="0" borderId="1">
      <alignment horizontal="left" vertical="top" wrapText="1"/>
    </xf>
    <xf numFmtId="0" fontId="5" fillId="0" borderId="0">
      <alignment horizontal="center" vertical="top"/>
    </xf>
    <xf numFmtId="0" fontId="3" fillId="0" borderId="4">
      <alignment horizontal="center" textRotation="90" wrapText="1"/>
    </xf>
    <xf numFmtId="0" fontId="3" fillId="0" borderId="4">
      <alignment horizontal="center" vertical="center" wrapText="1"/>
    </xf>
    <xf numFmtId="1" fontId="6" fillId="0" borderId="0">
      <alignment horizontal="center" vertical="top" wrapText="1"/>
    </xf>
    <xf numFmtId="165" fontId="6" fillId="0" borderId="1">
      <alignment horizontal="center" vertical="top" wrapText="1"/>
    </xf>
    <xf numFmtId="164" fontId="6" fillId="0" borderId="1">
      <alignment horizontal="center" vertical="top" wrapText="1"/>
    </xf>
    <xf numFmtId="164" fontId="6" fillId="0" borderId="1">
      <alignment horizontal="center" vertical="top" wrapText="1"/>
    </xf>
    <xf numFmtId="164" fontId="6" fillId="0" borderId="1">
      <alignment horizontal="center" vertical="top" wrapText="1"/>
    </xf>
    <xf numFmtId="0" fontId="2" fillId="0" borderId="0">
      <alignment horizontal="center"/>
    </xf>
    <xf numFmtId="0" fontId="2" fillId="0" borderId="0">
      <alignment horizontal="center"/>
    </xf>
    <xf numFmtId="0" fontId="2" fillId="0" borderId="0">
      <alignment horizontal="center"/>
    </xf>
    <xf numFmtId="0" fontId="12" fillId="0" borderId="0"/>
    <xf numFmtId="0" fontId="12" fillId="0" borderId="0"/>
    <xf numFmtId="0" fontId="12" fillId="0" borderId="0"/>
    <xf numFmtId="0" fontId="12" fillId="0" borderId="0"/>
    <xf numFmtId="0" fontId="2" fillId="0" borderId="0">
      <alignment horizontal="center"/>
    </xf>
    <xf numFmtId="0" fontId="2" fillId="0" borderId="0">
      <alignment horizontal="center"/>
    </xf>
    <xf numFmtId="0" fontId="2" fillId="0" borderId="0">
      <alignment horizontal="center"/>
    </xf>
    <xf numFmtId="0" fontId="2" fillId="0" borderId="0"/>
    <xf numFmtId="0" fontId="11"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9" fillId="0" borderId="0">
      <alignment horizontal="center"/>
    </xf>
    <xf numFmtId="0" fontId="9" fillId="0" borderId="0">
      <alignment horizontal="center"/>
    </xf>
    <xf numFmtId="0" fontId="2" fillId="0" borderId="0">
      <alignment horizontal="center"/>
    </xf>
    <xf numFmtId="0" fontId="2" fillId="0" borderId="0">
      <alignment horizontal="center"/>
    </xf>
    <xf numFmtId="0" fontId="2" fillId="0" borderId="0">
      <alignment horizontal="center"/>
    </xf>
    <xf numFmtId="0" fontId="14" fillId="0" borderId="0"/>
    <xf numFmtId="0" fontId="15" fillId="0" borderId="0"/>
    <xf numFmtId="43" fontId="21" fillId="0" borderId="0" applyFont="0" applyFill="0" applyBorder="0" applyAlignment="0" applyProtection="0"/>
    <xf numFmtId="0" fontId="2" fillId="0" borderId="0">
      <alignment horizontal="center"/>
    </xf>
  </cellStyleXfs>
  <cellXfs count="68">
    <xf numFmtId="0" fontId="0" fillId="0" borderId="0" xfId="0"/>
    <xf numFmtId="0" fontId="18" fillId="0" borderId="5" xfId="0" applyFont="1" applyFill="1" applyBorder="1" applyAlignment="1">
      <alignment horizontal="right" vertical="top"/>
    </xf>
    <xf numFmtId="0" fontId="18" fillId="3" borderId="5" xfId="0" applyFont="1" applyFill="1" applyBorder="1" applyAlignment="1">
      <alignment horizontal="left" vertical="top" wrapText="1"/>
    </xf>
    <xf numFmtId="0" fontId="10" fillId="3" borderId="5" xfId="0" applyFont="1" applyFill="1" applyBorder="1" applyAlignment="1">
      <alignment horizontal="left" vertical="top" wrapText="1"/>
    </xf>
    <xf numFmtId="4" fontId="18" fillId="0" borderId="5" xfId="0" applyNumberFormat="1" applyFont="1" applyBorder="1" applyAlignment="1">
      <alignment horizontal="left" vertical="top" wrapText="1"/>
    </xf>
    <xf numFmtId="0" fontId="17" fillId="0" borderId="5" xfId="0" applyFont="1" applyFill="1" applyBorder="1" applyAlignment="1">
      <alignment horizontal="left" vertical="top" wrapText="1"/>
    </xf>
    <xf numFmtId="0" fontId="10" fillId="3" borderId="5" xfId="0" applyNumberFormat="1" applyFont="1" applyFill="1" applyBorder="1" applyAlignment="1" applyProtection="1">
      <alignment horizontal="left" vertical="top" wrapText="1"/>
      <protection locked="0"/>
    </xf>
    <xf numFmtId="4" fontId="18" fillId="3" borderId="5" xfId="0" applyNumberFormat="1" applyFont="1" applyFill="1" applyBorder="1" applyAlignment="1">
      <alignment horizontal="left" vertical="top" wrapText="1"/>
    </xf>
    <xf numFmtId="0" fontId="10" fillId="3" borderId="5" xfId="69" applyFont="1" applyFill="1" applyBorder="1" applyAlignment="1">
      <alignment horizontal="left" vertical="top" wrapText="1"/>
    </xf>
    <xf numFmtId="4" fontId="18" fillId="3" borderId="5" xfId="0" applyNumberFormat="1" applyFont="1" applyFill="1" applyBorder="1" applyAlignment="1">
      <alignment horizontal="center" vertical="center"/>
    </xf>
    <xf numFmtId="1" fontId="16" fillId="0" borderId="5" xfId="42" applyNumberFormat="1" applyFont="1" applyFill="1" applyBorder="1" applyAlignment="1">
      <alignment horizontal="center" vertical="center" wrapText="1"/>
    </xf>
    <xf numFmtId="2" fontId="16" fillId="0" borderId="5" xfId="42" applyNumberFormat="1" applyFont="1" applyFill="1" applyBorder="1" applyAlignment="1">
      <alignment horizontal="center" vertical="center" wrapText="1"/>
    </xf>
    <xf numFmtId="4" fontId="16" fillId="0" borderId="5" xfId="42" applyNumberFormat="1" applyFont="1" applyFill="1" applyBorder="1" applyAlignment="1">
      <alignment horizontal="center" vertical="center" wrapText="1"/>
    </xf>
    <xf numFmtId="0" fontId="22" fillId="0" borderId="0" xfId="0" applyFont="1"/>
    <xf numFmtId="0" fontId="18" fillId="0" borderId="5" xfId="0" applyNumberFormat="1" applyFont="1" applyBorder="1" applyAlignment="1">
      <alignment horizontal="center" vertical="center"/>
    </xf>
    <xf numFmtId="0" fontId="18" fillId="3" borderId="5" xfId="0" applyNumberFormat="1" applyFont="1" applyFill="1" applyBorder="1" applyAlignment="1">
      <alignment horizontal="center" vertical="center"/>
    </xf>
    <xf numFmtId="0" fontId="10" fillId="3" borderId="5" xfId="0" applyNumberFormat="1" applyFont="1" applyFill="1" applyBorder="1" applyAlignment="1" applyProtection="1">
      <alignment horizontal="center" vertical="center"/>
      <protection locked="0"/>
    </xf>
    <xf numFmtId="4" fontId="18" fillId="3" borderId="5"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xf>
    <xf numFmtId="4" fontId="17" fillId="3" borderId="5" xfId="68" applyNumberFormat="1" applyFont="1" applyFill="1" applyBorder="1" applyAlignment="1" applyProtection="1">
      <alignment horizontal="center" vertical="center" wrapText="1"/>
    </xf>
    <xf numFmtId="4" fontId="10" fillId="3" borderId="5" xfId="0" applyNumberFormat="1" applyFont="1" applyFill="1" applyBorder="1" applyAlignment="1">
      <alignment horizontal="center" vertical="center" wrapText="1"/>
    </xf>
    <xf numFmtId="4" fontId="10" fillId="3" borderId="5" xfId="0" applyNumberFormat="1" applyFont="1" applyFill="1" applyBorder="1" applyAlignment="1" applyProtection="1">
      <alignment horizontal="center" vertical="center" wrapText="1"/>
      <protection locked="0"/>
    </xf>
    <xf numFmtId="4" fontId="18" fillId="0" borderId="5" xfId="0" applyNumberFormat="1" applyFont="1" applyFill="1" applyBorder="1" applyAlignment="1" applyProtection="1">
      <alignment horizontal="center" vertical="center"/>
      <protection locked="0"/>
    </xf>
    <xf numFmtId="0" fontId="23" fillId="3" borderId="0" xfId="0" applyFont="1" applyFill="1"/>
    <xf numFmtId="0" fontId="24" fillId="3" borderId="0" xfId="0" applyFont="1" applyFill="1"/>
    <xf numFmtId="0" fontId="23" fillId="3" borderId="0" xfId="0" applyFont="1" applyFill="1" applyAlignment="1">
      <alignment horizontal="center"/>
    </xf>
    <xf numFmtId="0" fontId="24" fillId="3" borderId="0" xfId="0" applyFont="1" applyFill="1" applyAlignment="1">
      <alignment horizontal="center" vertical="center"/>
    </xf>
    <xf numFmtId="0" fontId="25" fillId="3" borderId="0" xfId="0" applyFont="1" applyFill="1"/>
    <xf numFmtId="0" fontId="23" fillId="3" borderId="0" xfId="0" applyFont="1" applyFill="1" applyAlignment="1">
      <alignment horizontal="center" vertical="center"/>
    </xf>
    <xf numFmtId="4" fontId="23" fillId="3" borderId="0" xfId="0" applyNumberFormat="1" applyFont="1" applyFill="1"/>
    <xf numFmtId="0" fontId="24" fillId="3" borderId="0" xfId="0" applyFont="1" applyFill="1" applyAlignment="1">
      <alignment horizontal="center"/>
    </xf>
    <xf numFmtId="0" fontId="26" fillId="3" borderId="0" xfId="0" applyFont="1" applyFill="1"/>
    <xf numFmtId="0" fontId="26" fillId="3" borderId="0" xfId="0" applyFont="1" applyFill="1" applyAlignment="1">
      <alignment horizontal="center"/>
    </xf>
    <xf numFmtId="0" fontId="26" fillId="3" borderId="0" xfId="0" applyFont="1" applyFill="1" applyAlignment="1">
      <alignment horizontal="center" vertical="center"/>
    </xf>
    <xf numFmtId="0" fontId="22" fillId="0" borderId="0" xfId="0" applyFont="1" applyAlignment="1">
      <alignment horizontal="center"/>
    </xf>
    <xf numFmtId="0" fontId="13" fillId="0" borderId="3" xfId="0" applyFont="1" applyBorder="1" applyAlignment="1">
      <alignment horizontal="left"/>
    </xf>
    <xf numFmtId="0" fontId="25" fillId="3" borderId="0" xfId="0" applyFont="1" applyFill="1" applyAlignment="1">
      <alignment horizontal="left" wrapText="1"/>
    </xf>
    <xf numFmtId="0" fontId="25" fillId="3" borderId="0" xfId="0" applyFont="1" applyFill="1" applyAlignment="1"/>
    <xf numFmtId="0" fontId="20" fillId="0" borderId="5" xfId="0" applyFont="1" applyBorder="1" applyAlignment="1">
      <alignment vertical="center" wrapText="1"/>
    </xf>
    <xf numFmtId="0" fontId="18" fillId="0" borderId="0" xfId="0" applyFont="1"/>
    <xf numFmtId="0" fontId="20" fillId="3" borderId="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8" fillId="0" borderId="5" xfId="0" applyFont="1" applyFill="1" applyBorder="1" applyAlignment="1">
      <alignment horizontal="center" vertical="center"/>
    </xf>
    <xf numFmtId="0" fontId="26" fillId="3" borderId="0" xfId="0" applyFont="1" applyFill="1" applyBorder="1" applyAlignment="1" applyProtection="1">
      <alignment horizontal="left" vertical="center" wrapText="1"/>
    </xf>
    <xf numFmtId="0" fontId="26" fillId="3" borderId="0" xfId="0" applyFont="1" applyFill="1" applyBorder="1" applyAlignment="1" applyProtection="1">
      <alignment horizontal="left" vertical="center" wrapText="1"/>
    </xf>
    <xf numFmtId="0" fontId="23" fillId="3" borderId="0" xfId="0" applyFont="1" applyFill="1" applyAlignment="1">
      <alignment vertical="center" wrapText="1"/>
    </xf>
    <xf numFmtId="0" fontId="23" fillId="3" borderId="0" xfId="0" applyFont="1" applyFill="1" applyAlignment="1">
      <alignment vertical="center" wrapText="1"/>
    </xf>
    <xf numFmtId="4" fontId="23" fillId="3" borderId="0" xfId="0" applyNumberFormat="1" applyFont="1" applyFill="1" applyAlignment="1">
      <alignment vertical="center" wrapText="1"/>
    </xf>
    <xf numFmtId="0" fontId="10" fillId="3" borderId="0" xfId="0" applyFont="1" applyFill="1"/>
    <xf numFmtId="0" fontId="24" fillId="3" borderId="0" xfId="0" applyNumberFormat="1" applyFont="1" applyFill="1" applyBorder="1" applyAlignment="1" applyProtection="1">
      <alignment horizontal="left" vertical="top" wrapText="1"/>
    </xf>
    <xf numFmtId="3" fontId="24" fillId="3" borderId="0" xfId="0" applyNumberFormat="1" applyFont="1" applyFill="1" applyBorder="1" applyAlignment="1">
      <alignment horizontal="center" vertical="center"/>
    </xf>
    <xf numFmtId="3" fontId="24" fillId="3" borderId="0" xfId="0" applyNumberFormat="1" applyFont="1" applyFill="1" applyBorder="1" applyAlignment="1">
      <alignment vertical="center"/>
    </xf>
    <xf numFmtId="4" fontId="26" fillId="3" borderId="0" xfId="0" applyNumberFormat="1" applyFont="1" applyFill="1" applyBorder="1" applyAlignment="1">
      <alignment horizontal="center" vertical="top"/>
    </xf>
    <xf numFmtId="0" fontId="10" fillId="3" borderId="0" xfId="0" applyFont="1" applyFill="1" applyAlignment="1">
      <alignment horizontal="center" vertical="center"/>
    </xf>
    <xf numFmtId="0" fontId="26" fillId="3" borderId="0" xfId="0" applyNumberFormat="1" applyFont="1" applyFill="1" applyBorder="1" applyAlignment="1" applyProtection="1">
      <alignment horizontal="left" vertical="top" wrapText="1"/>
    </xf>
    <xf numFmtId="3" fontId="26" fillId="3" borderId="0" xfId="0" applyNumberFormat="1" applyFont="1" applyFill="1" applyBorder="1" applyAlignment="1">
      <alignment horizontal="center" vertical="top"/>
    </xf>
    <xf numFmtId="0" fontId="10" fillId="3" borderId="0" xfId="0" applyFont="1" applyFill="1" applyAlignment="1">
      <alignment vertical="center"/>
    </xf>
    <xf numFmtId="3" fontId="10"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27" fillId="3" borderId="0" xfId="0" applyFont="1" applyFill="1"/>
    <xf numFmtId="0" fontId="27" fillId="3" borderId="0" xfId="0" applyFont="1" applyFill="1" applyAlignment="1">
      <alignment horizontal="center" vertical="center"/>
    </xf>
    <xf numFmtId="0" fontId="26" fillId="3" borderId="0" xfId="0" applyFont="1" applyFill="1" applyBorder="1" applyAlignment="1" applyProtection="1">
      <alignment vertical="center" wrapText="1"/>
    </xf>
    <xf numFmtId="0" fontId="19" fillId="0" borderId="5" xfId="0" applyFont="1" applyFill="1" applyBorder="1" applyAlignment="1">
      <alignment horizontal="center" vertical="center" wrapText="1"/>
    </xf>
    <xf numFmtId="4" fontId="19"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17" fillId="3" borderId="5" xfId="0" applyFont="1" applyFill="1" applyBorder="1" applyAlignment="1">
      <alignment horizontal="center" vertical="center" wrapText="1"/>
    </xf>
  </cellXfs>
  <cellStyles count="70">
    <cellStyle name="Cell1" xfId="1"/>
    <cellStyle name="Cell2" xfId="2"/>
    <cellStyle name="Cell3" xfId="3"/>
    <cellStyle name="Cell4" xfId="4"/>
    <cellStyle name="Cell5" xfId="5"/>
    <cellStyle name="Column1" xfId="6"/>
    <cellStyle name="Column2" xfId="7"/>
    <cellStyle name="Column3" xfId="8"/>
    <cellStyle name="Column4" xfId="9"/>
    <cellStyle name="Column5" xfId="10"/>
    <cellStyle name="Column7" xfId="11"/>
    <cellStyle name="Data" xfId="12"/>
    <cellStyle name="Default" xfId="13"/>
    <cellStyle name="Excel Built-in Normal" xfId="14"/>
    <cellStyle name="Heading1" xfId="15"/>
    <cellStyle name="Heading2" xfId="16"/>
    <cellStyle name="Heading3" xfId="17"/>
    <cellStyle name="Heading4" xfId="18"/>
    <cellStyle name="Name1" xfId="19"/>
    <cellStyle name="Name2" xfId="20"/>
    <cellStyle name="Name3" xfId="21"/>
    <cellStyle name="Name4" xfId="22"/>
    <cellStyle name="Name5" xfId="23"/>
    <cellStyle name="Normalny_Arkusz1" xfId="66"/>
    <cellStyle name="Standard_Tabelle1" xfId="67"/>
    <cellStyle name="Title1" xfId="24"/>
    <cellStyle name="TitleCol1" xfId="25"/>
    <cellStyle name="TitleCol2" xfId="26"/>
    <cellStyle name="White1" xfId="27"/>
    <cellStyle name="White2" xfId="28"/>
    <cellStyle name="White3" xfId="29"/>
    <cellStyle name="White4" xfId="30"/>
    <cellStyle name="White5" xfId="31"/>
    <cellStyle name="Обычный" xfId="0" builtinId="0"/>
    <cellStyle name="Обычный 10" xfId="32"/>
    <cellStyle name="Обычный 11" xfId="33"/>
    <cellStyle name="Обычный 12" xfId="34"/>
    <cellStyle name="Обычный 13" xfId="35"/>
    <cellStyle name="Обычный 14" xfId="36"/>
    <cellStyle name="Обычный 15" xfId="37"/>
    <cellStyle name="Обычный 16" xfId="38"/>
    <cellStyle name="Обычный 17" xfId="39"/>
    <cellStyle name="Обычный 18" xfId="40"/>
    <cellStyle name="Обычный 19" xfId="41"/>
    <cellStyle name="Обычный 2" xfId="42"/>
    <cellStyle name="Обычный 2 5" xfId="43"/>
    <cellStyle name="Обычный 20" xfId="44"/>
    <cellStyle name="Обычный 21" xfId="45"/>
    <cellStyle name="Обычный 22" xfId="46"/>
    <cellStyle name="Обычный 23" xfId="47"/>
    <cellStyle name="Обычный 24" xfId="48"/>
    <cellStyle name="Обычный 25" xfId="49"/>
    <cellStyle name="Обычный 26" xfId="50"/>
    <cellStyle name="Обычный 27" xfId="51"/>
    <cellStyle name="Обычный 28" xfId="52"/>
    <cellStyle name="Обычный 29" xfId="53"/>
    <cellStyle name="Обычный 3" xfId="54"/>
    <cellStyle name="Обычный 30" xfId="55"/>
    <cellStyle name="Обычный 31" xfId="56"/>
    <cellStyle name="Обычный 32" xfId="57"/>
    <cellStyle name="Обычный 33" xfId="58"/>
    <cellStyle name="Обычный 4" xfId="59"/>
    <cellStyle name="Обычный 5" xfId="60"/>
    <cellStyle name="Обычный 6" xfId="61"/>
    <cellStyle name="Обычный 7" xfId="62"/>
    <cellStyle name="Обычный 8" xfId="63"/>
    <cellStyle name="Обычный 9" xfId="64"/>
    <cellStyle name="Обычный_Лист1_1 2" xfId="69"/>
    <cellStyle name="Стиль 1" xfId="65"/>
    <cellStyle name="Финансовый" xfId="6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4"/>
  <sheetViews>
    <sheetView tabSelected="1" view="pageBreakPreview" topLeftCell="B34" zoomScaleSheetLayoutView="100" workbookViewId="0">
      <selection activeCell="D45" sqref="D45"/>
    </sheetView>
  </sheetViews>
  <sheetFormatPr defaultRowHeight="15"/>
  <cols>
    <col min="1" max="1" width="4.42578125" hidden="1" customWidth="1"/>
    <col min="2" max="2" width="4.85546875" customWidth="1"/>
    <col min="3" max="3" width="18.5703125" customWidth="1"/>
    <col min="4" max="4" width="93.5703125" customWidth="1"/>
    <col min="5" max="5" width="15.42578125" customWidth="1"/>
    <col min="8" max="8" width="14.140625" customWidth="1"/>
    <col min="9" max="9" width="12.28515625" customWidth="1"/>
  </cols>
  <sheetData>
    <row r="1" spans="1:29" s="23" customFormat="1" ht="15.75">
      <c r="C1" s="24" t="s">
        <v>50</v>
      </c>
      <c r="D1" s="25"/>
      <c r="E1" s="27" t="s">
        <v>59</v>
      </c>
      <c r="G1" s="24"/>
      <c r="H1" s="26"/>
      <c r="I1" s="26"/>
      <c r="J1" s="28"/>
      <c r="K1" s="26"/>
      <c r="L1" s="26"/>
      <c r="M1" s="26"/>
      <c r="N1" s="26"/>
      <c r="O1" s="26"/>
      <c r="P1" s="26"/>
      <c r="Q1" s="26"/>
      <c r="R1" s="26"/>
      <c r="S1" s="26"/>
      <c r="T1" s="26"/>
      <c r="U1" s="26"/>
      <c r="V1" s="26"/>
      <c r="W1" s="26"/>
      <c r="X1" s="26"/>
      <c r="Y1" s="26"/>
      <c r="Z1" s="26"/>
      <c r="AA1" s="26"/>
      <c r="AB1" s="26"/>
      <c r="AC1" s="29"/>
    </row>
    <row r="2" spans="1:29" s="23" customFormat="1" ht="31.5" customHeight="1">
      <c r="C2" s="24" t="s">
        <v>51</v>
      </c>
      <c r="D2" s="25"/>
      <c r="E2" s="36" t="s">
        <v>60</v>
      </c>
      <c r="F2" s="36"/>
      <c r="G2" s="36"/>
      <c r="H2" s="36"/>
      <c r="I2" s="36"/>
      <c r="J2" s="28"/>
      <c r="K2" s="26"/>
      <c r="L2" s="26"/>
      <c r="M2" s="26"/>
      <c r="N2" s="26"/>
      <c r="O2" s="26"/>
      <c r="P2" s="26"/>
      <c r="Q2" s="26"/>
      <c r="R2" s="26"/>
      <c r="S2" s="26"/>
      <c r="T2" s="26"/>
      <c r="U2" s="26"/>
      <c r="V2" s="26"/>
      <c r="W2" s="26"/>
      <c r="X2" s="26"/>
      <c r="Y2" s="26"/>
      <c r="Z2" s="26"/>
      <c r="AA2" s="26"/>
      <c r="AB2" s="26"/>
      <c r="AC2" s="29"/>
    </row>
    <row r="3" spans="1:29" s="23" customFormat="1" ht="15.75">
      <c r="C3" s="24" t="s">
        <v>52</v>
      </c>
      <c r="D3" s="25"/>
      <c r="E3" s="37" t="s">
        <v>57</v>
      </c>
      <c r="H3" s="28"/>
      <c r="I3" s="28"/>
      <c r="J3" s="28"/>
      <c r="K3" s="28"/>
      <c r="L3" s="28"/>
      <c r="M3" s="28"/>
      <c r="N3" s="28"/>
      <c r="O3" s="28"/>
      <c r="P3" s="28"/>
      <c r="Q3" s="28"/>
      <c r="R3" s="28"/>
      <c r="S3" s="28"/>
      <c r="T3" s="28"/>
      <c r="U3" s="28"/>
      <c r="V3" s="28"/>
      <c r="W3" s="28"/>
      <c r="X3" s="28"/>
      <c r="Y3" s="28"/>
      <c r="Z3" s="28"/>
      <c r="AA3" s="28"/>
      <c r="AB3" s="28"/>
      <c r="AC3" s="29"/>
    </row>
    <row r="4" spans="1:29" s="23" customFormat="1" ht="15.75">
      <c r="C4" s="24" t="s">
        <v>50</v>
      </c>
      <c r="D4" s="25"/>
      <c r="E4" s="37" t="s">
        <v>58</v>
      </c>
      <c r="H4" s="28"/>
      <c r="I4" s="28"/>
      <c r="J4" s="28"/>
      <c r="K4" s="28"/>
      <c r="L4" s="28"/>
      <c r="M4" s="28"/>
      <c r="N4" s="28"/>
      <c r="O4" s="28"/>
      <c r="P4" s="28"/>
      <c r="Q4" s="28"/>
      <c r="R4" s="28"/>
      <c r="S4" s="28"/>
      <c r="T4" s="28"/>
      <c r="U4" s="28"/>
      <c r="V4" s="28"/>
      <c r="W4" s="28"/>
      <c r="X4" s="28"/>
      <c r="Y4" s="28"/>
      <c r="Z4" s="28"/>
      <c r="AA4" s="28"/>
      <c r="AB4" s="28"/>
      <c r="AC4" s="29"/>
    </row>
    <row r="5" spans="1:29" s="23" customFormat="1" ht="15.75">
      <c r="A5" s="31" t="s">
        <v>53</v>
      </c>
      <c r="C5" s="31"/>
      <c r="D5" s="32"/>
      <c r="E5" s="31"/>
      <c r="F5" s="27"/>
      <c r="G5" s="31"/>
      <c r="H5" s="28"/>
      <c r="J5" s="33"/>
      <c r="K5" s="33"/>
      <c r="L5" s="33"/>
      <c r="M5" s="33"/>
      <c r="O5" s="33"/>
      <c r="P5" s="33"/>
      <c r="Q5" s="33"/>
      <c r="R5" s="33"/>
      <c r="S5" s="33"/>
      <c r="T5" s="33"/>
      <c r="U5" s="33"/>
      <c r="V5" s="33"/>
      <c r="W5" s="33"/>
      <c r="X5" s="33"/>
      <c r="Y5" s="33"/>
      <c r="Z5" s="33"/>
      <c r="AA5" s="33"/>
      <c r="AB5" s="33"/>
      <c r="AC5" s="29"/>
    </row>
    <row r="6" spans="1:29">
      <c r="D6" s="34" t="s">
        <v>54</v>
      </c>
      <c r="E6" s="34"/>
      <c r="F6" s="34"/>
    </row>
    <row r="7" spans="1:29">
      <c r="D7" s="34" t="s">
        <v>55</v>
      </c>
      <c r="E7" s="34"/>
      <c r="F7" s="34"/>
    </row>
    <row r="8" spans="1:29">
      <c r="D8" s="13"/>
    </row>
    <row r="9" spans="1:29">
      <c r="B9" s="35" t="s">
        <v>53</v>
      </c>
      <c r="C9" s="35"/>
      <c r="D9" s="13"/>
      <c r="I9" s="33" t="s">
        <v>56</v>
      </c>
    </row>
    <row r="10" spans="1:29" ht="56.25" customHeight="1">
      <c r="A10" s="10" t="s">
        <v>4</v>
      </c>
      <c r="B10" s="10" t="s">
        <v>45</v>
      </c>
      <c r="C10" s="11" t="s">
        <v>0</v>
      </c>
      <c r="D10" s="11" t="s">
        <v>44</v>
      </c>
      <c r="E10" s="12" t="s">
        <v>1</v>
      </c>
      <c r="F10" s="62" t="s">
        <v>46</v>
      </c>
      <c r="G10" s="63" t="s">
        <v>47</v>
      </c>
      <c r="H10" s="63" t="s">
        <v>48</v>
      </c>
      <c r="I10" s="63" t="s">
        <v>49</v>
      </c>
    </row>
    <row r="11" spans="1:29" s="39" customFormat="1" ht="92.25" customHeight="1">
      <c r="A11" s="1">
        <v>466</v>
      </c>
      <c r="B11" s="42">
        <v>1</v>
      </c>
      <c r="C11" s="38" t="s">
        <v>28</v>
      </c>
      <c r="D11" s="38" t="s">
        <v>29</v>
      </c>
      <c r="E11" s="64" t="s">
        <v>5</v>
      </c>
      <c r="F11" s="14">
        <v>14</v>
      </c>
      <c r="G11" s="17">
        <v>145</v>
      </c>
      <c r="H11" s="18">
        <f t="shared" ref="H11:H15" si="0">G11*F11</f>
        <v>2030</v>
      </c>
      <c r="I11" s="18"/>
    </row>
    <row r="12" spans="1:29" s="39" customFormat="1" ht="102">
      <c r="A12" s="1">
        <v>467</v>
      </c>
      <c r="B12" s="42">
        <v>2</v>
      </c>
      <c r="C12" s="38" t="s">
        <v>30</v>
      </c>
      <c r="D12" s="38" t="s">
        <v>31</v>
      </c>
      <c r="E12" s="64" t="s">
        <v>5</v>
      </c>
      <c r="F12" s="14">
        <v>9</v>
      </c>
      <c r="G12" s="17">
        <v>145</v>
      </c>
      <c r="H12" s="18">
        <f t="shared" si="0"/>
        <v>1305</v>
      </c>
      <c r="I12" s="18"/>
    </row>
    <row r="13" spans="1:29" s="39" customFormat="1" ht="103.5" customHeight="1">
      <c r="A13" s="1">
        <v>512</v>
      </c>
      <c r="B13" s="42">
        <v>3</v>
      </c>
      <c r="C13" s="8" t="s">
        <v>7</v>
      </c>
      <c r="D13" s="8" t="s">
        <v>32</v>
      </c>
      <c r="E13" s="64" t="s">
        <v>5</v>
      </c>
      <c r="F13" s="14">
        <v>175</v>
      </c>
      <c r="G13" s="17">
        <v>2430</v>
      </c>
      <c r="H13" s="18">
        <f t="shared" si="0"/>
        <v>425250</v>
      </c>
      <c r="I13" s="18">
        <v>1348</v>
      </c>
    </row>
    <row r="14" spans="1:29" s="39" customFormat="1" ht="63.75">
      <c r="A14" s="1">
        <v>514</v>
      </c>
      <c r="B14" s="42">
        <v>4</v>
      </c>
      <c r="C14" s="8" t="s">
        <v>8</v>
      </c>
      <c r="D14" s="40" t="s">
        <v>36</v>
      </c>
      <c r="E14" s="65" t="s">
        <v>6</v>
      </c>
      <c r="F14" s="14">
        <v>2</v>
      </c>
      <c r="G14" s="9">
        <v>1764</v>
      </c>
      <c r="H14" s="18">
        <f t="shared" si="0"/>
        <v>3528</v>
      </c>
      <c r="I14" s="18">
        <v>1760</v>
      </c>
    </row>
    <row r="15" spans="1:29" s="39" customFormat="1" ht="63.75">
      <c r="A15" s="1">
        <v>515</v>
      </c>
      <c r="B15" s="42">
        <v>5</v>
      </c>
      <c r="C15" s="8" t="s">
        <v>8</v>
      </c>
      <c r="D15" s="40" t="s">
        <v>37</v>
      </c>
      <c r="E15" s="65" t="s">
        <v>6</v>
      </c>
      <c r="F15" s="14">
        <v>2</v>
      </c>
      <c r="G15" s="9">
        <v>1764</v>
      </c>
      <c r="H15" s="18">
        <f t="shared" si="0"/>
        <v>3528</v>
      </c>
      <c r="I15" s="18">
        <v>1760</v>
      </c>
    </row>
    <row r="16" spans="1:29" s="39" customFormat="1" ht="227.25" customHeight="1">
      <c r="A16" s="1">
        <v>518</v>
      </c>
      <c r="B16" s="42">
        <v>6</v>
      </c>
      <c r="C16" s="6" t="s">
        <v>27</v>
      </c>
      <c r="D16" s="6" t="s">
        <v>42</v>
      </c>
      <c r="E16" s="66" t="s">
        <v>5</v>
      </c>
      <c r="F16" s="16">
        <v>70</v>
      </c>
      <c r="G16" s="21">
        <v>20000</v>
      </c>
      <c r="H16" s="22">
        <f t="shared" ref="H16:H20" si="1">G16*F16</f>
        <v>1400000</v>
      </c>
      <c r="I16" s="18">
        <v>18335</v>
      </c>
    </row>
    <row r="17" spans="1:9" s="39" customFormat="1" ht="153">
      <c r="A17" s="1">
        <v>522</v>
      </c>
      <c r="B17" s="42">
        <v>7</v>
      </c>
      <c r="C17" s="8" t="s">
        <v>9</v>
      </c>
      <c r="D17" s="8" t="s">
        <v>38</v>
      </c>
      <c r="E17" s="64" t="s">
        <v>6</v>
      </c>
      <c r="F17" s="14">
        <v>4</v>
      </c>
      <c r="G17" s="9">
        <v>7170</v>
      </c>
      <c r="H17" s="18">
        <f t="shared" si="1"/>
        <v>28680</v>
      </c>
      <c r="I17" s="18">
        <v>4237</v>
      </c>
    </row>
    <row r="18" spans="1:9" s="39" customFormat="1" ht="127.5">
      <c r="A18" s="1">
        <v>527</v>
      </c>
      <c r="B18" s="42">
        <v>8</v>
      </c>
      <c r="C18" s="2" t="s">
        <v>10</v>
      </c>
      <c r="D18" s="40" t="s">
        <v>34</v>
      </c>
      <c r="E18" s="9" t="s">
        <v>5</v>
      </c>
      <c r="F18" s="15">
        <f>390*70%</f>
        <v>273</v>
      </c>
      <c r="G18" s="9">
        <v>735</v>
      </c>
      <c r="H18" s="18">
        <f t="shared" si="1"/>
        <v>200655</v>
      </c>
      <c r="I18" s="18">
        <v>693</v>
      </c>
    </row>
    <row r="19" spans="1:9" s="39" customFormat="1" ht="127.5">
      <c r="A19" s="1">
        <v>528</v>
      </c>
      <c r="B19" s="42">
        <v>9</v>
      </c>
      <c r="C19" s="2" t="s">
        <v>11</v>
      </c>
      <c r="D19" s="40" t="s">
        <v>35</v>
      </c>
      <c r="E19" s="9" t="s">
        <v>5</v>
      </c>
      <c r="F19" s="15">
        <v>273</v>
      </c>
      <c r="G19" s="9">
        <v>735</v>
      </c>
      <c r="H19" s="18">
        <f t="shared" si="1"/>
        <v>200655</v>
      </c>
      <c r="I19" s="18">
        <v>693</v>
      </c>
    </row>
    <row r="20" spans="1:9" s="39" customFormat="1" ht="32.25" customHeight="1">
      <c r="A20" s="1">
        <v>538</v>
      </c>
      <c r="B20" s="42">
        <v>10</v>
      </c>
      <c r="C20" s="5" t="s">
        <v>12</v>
      </c>
      <c r="D20" s="5" t="s">
        <v>13</v>
      </c>
      <c r="E20" s="64" t="s">
        <v>5</v>
      </c>
      <c r="F20" s="14">
        <f>3800*70%</f>
        <v>2660</v>
      </c>
      <c r="G20" s="17">
        <v>167</v>
      </c>
      <c r="H20" s="18">
        <f t="shared" si="1"/>
        <v>444220</v>
      </c>
      <c r="I20" s="18"/>
    </row>
    <row r="21" spans="1:9" s="39" customFormat="1" ht="76.5">
      <c r="A21" s="1">
        <v>585</v>
      </c>
      <c r="B21" s="42">
        <v>11</v>
      </c>
      <c r="C21" s="3" t="s">
        <v>14</v>
      </c>
      <c r="D21" s="3" t="s">
        <v>15</v>
      </c>
      <c r="E21" s="65" t="s">
        <v>3</v>
      </c>
      <c r="F21" s="14">
        <v>7</v>
      </c>
      <c r="G21" s="9">
        <v>389</v>
      </c>
      <c r="H21" s="18">
        <f t="shared" ref="H21:H32" si="2">G21*F21</f>
        <v>2723</v>
      </c>
      <c r="I21" s="18"/>
    </row>
    <row r="22" spans="1:9" s="39" customFormat="1" ht="76.5">
      <c r="A22" s="1">
        <v>586</v>
      </c>
      <c r="B22" s="42">
        <v>12</v>
      </c>
      <c r="C22" s="3" t="s">
        <v>16</v>
      </c>
      <c r="D22" s="3" t="s">
        <v>15</v>
      </c>
      <c r="E22" s="65" t="s">
        <v>3</v>
      </c>
      <c r="F22" s="14">
        <v>7</v>
      </c>
      <c r="G22" s="9">
        <v>389</v>
      </c>
      <c r="H22" s="18">
        <f t="shared" si="2"/>
        <v>2723</v>
      </c>
      <c r="I22" s="18"/>
    </row>
    <row r="23" spans="1:9" s="39" customFormat="1" ht="76.5">
      <c r="A23" s="1">
        <v>587</v>
      </c>
      <c r="B23" s="42">
        <v>13</v>
      </c>
      <c r="C23" s="3" t="s">
        <v>17</v>
      </c>
      <c r="D23" s="3" t="s">
        <v>15</v>
      </c>
      <c r="E23" s="65" t="s">
        <v>3</v>
      </c>
      <c r="F23" s="14">
        <v>7</v>
      </c>
      <c r="G23" s="9">
        <v>389</v>
      </c>
      <c r="H23" s="18">
        <f t="shared" si="2"/>
        <v>2723</v>
      </c>
      <c r="I23" s="18"/>
    </row>
    <row r="24" spans="1:9" s="39" customFormat="1" ht="76.5">
      <c r="A24" s="1">
        <v>588</v>
      </c>
      <c r="B24" s="42">
        <v>14</v>
      </c>
      <c r="C24" s="3" t="s">
        <v>18</v>
      </c>
      <c r="D24" s="3" t="s">
        <v>15</v>
      </c>
      <c r="E24" s="65" t="s">
        <v>3</v>
      </c>
      <c r="F24" s="15">
        <v>35</v>
      </c>
      <c r="G24" s="9">
        <v>4500</v>
      </c>
      <c r="H24" s="18">
        <f t="shared" si="2"/>
        <v>157500</v>
      </c>
      <c r="I24" s="18"/>
    </row>
    <row r="25" spans="1:9" s="39" customFormat="1" ht="38.25">
      <c r="A25" s="1">
        <v>591</v>
      </c>
      <c r="B25" s="42">
        <v>15</v>
      </c>
      <c r="C25" s="2" t="s">
        <v>19</v>
      </c>
      <c r="D25" s="2" t="s">
        <v>20</v>
      </c>
      <c r="E25" s="65" t="s">
        <v>3</v>
      </c>
      <c r="F25" s="15">
        <v>140</v>
      </c>
      <c r="G25" s="20">
        <v>182</v>
      </c>
      <c r="H25" s="18">
        <f t="shared" si="2"/>
        <v>25480</v>
      </c>
      <c r="I25" s="18"/>
    </row>
    <row r="26" spans="1:9" s="39" customFormat="1" ht="38.25">
      <c r="A26" s="1">
        <v>592</v>
      </c>
      <c r="B26" s="42">
        <v>16</v>
      </c>
      <c r="C26" s="2" t="s">
        <v>21</v>
      </c>
      <c r="D26" s="2" t="s">
        <v>20</v>
      </c>
      <c r="E26" s="67" t="s">
        <v>5</v>
      </c>
      <c r="F26" s="15">
        <v>210</v>
      </c>
      <c r="G26" s="19">
        <v>182</v>
      </c>
      <c r="H26" s="18">
        <f t="shared" si="2"/>
        <v>38220</v>
      </c>
      <c r="I26" s="18"/>
    </row>
    <row r="27" spans="1:9" s="39" customFormat="1" ht="38.25">
      <c r="A27" s="1">
        <v>593</v>
      </c>
      <c r="B27" s="42">
        <v>17</v>
      </c>
      <c r="C27" s="2" t="s">
        <v>22</v>
      </c>
      <c r="D27" s="2" t="s">
        <v>23</v>
      </c>
      <c r="E27" s="67" t="s">
        <v>5</v>
      </c>
      <c r="F27" s="15">
        <v>210</v>
      </c>
      <c r="G27" s="19">
        <v>182</v>
      </c>
      <c r="H27" s="18">
        <f t="shared" si="2"/>
        <v>38220</v>
      </c>
      <c r="I27" s="18"/>
    </row>
    <row r="28" spans="1:9" s="39" customFormat="1" ht="38.25">
      <c r="A28" s="1">
        <v>594</v>
      </c>
      <c r="B28" s="42">
        <v>18</v>
      </c>
      <c r="C28" s="2" t="s">
        <v>24</v>
      </c>
      <c r="D28" s="2" t="s">
        <v>25</v>
      </c>
      <c r="E28" s="67" t="s">
        <v>5</v>
      </c>
      <c r="F28" s="15">
        <v>140</v>
      </c>
      <c r="G28" s="19">
        <v>182</v>
      </c>
      <c r="H28" s="18">
        <f t="shared" si="2"/>
        <v>25480</v>
      </c>
      <c r="I28" s="18"/>
    </row>
    <row r="29" spans="1:9" s="39" customFormat="1" ht="117" customHeight="1">
      <c r="A29" s="1">
        <v>598</v>
      </c>
      <c r="B29" s="42">
        <v>19</v>
      </c>
      <c r="C29" s="4" t="s">
        <v>43</v>
      </c>
      <c r="D29" s="4" t="s">
        <v>33</v>
      </c>
      <c r="E29" s="65" t="s">
        <v>5</v>
      </c>
      <c r="F29" s="14">
        <v>210</v>
      </c>
      <c r="G29" s="9">
        <v>680</v>
      </c>
      <c r="H29" s="18">
        <f t="shared" si="2"/>
        <v>142800</v>
      </c>
      <c r="I29" s="18">
        <v>618</v>
      </c>
    </row>
    <row r="30" spans="1:9" s="39" customFormat="1" ht="140.25">
      <c r="A30" s="1">
        <v>617</v>
      </c>
      <c r="B30" s="42">
        <v>20</v>
      </c>
      <c r="C30" s="7" t="s">
        <v>26</v>
      </c>
      <c r="D30" s="41" t="s">
        <v>41</v>
      </c>
      <c r="E30" s="9" t="s">
        <v>2</v>
      </c>
      <c r="F30" s="15">
        <v>35</v>
      </c>
      <c r="G30" s="9">
        <v>3335</v>
      </c>
      <c r="H30" s="18">
        <f t="shared" si="2"/>
        <v>116725</v>
      </c>
      <c r="I30" s="18">
        <v>3300</v>
      </c>
    </row>
    <row r="31" spans="1:9" s="39" customFormat="1" ht="140.25">
      <c r="A31" s="1">
        <v>618</v>
      </c>
      <c r="B31" s="42">
        <v>21</v>
      </c>
      <c r="C31" s="7" t="s">
        <v>26</v>
      </c>
      <c r="D31" s="41" t="s">
        <v>39</v>
      </c>
      <c r="E31" s="9" t="s">
        <v>2</v>
      </c>
      <c r="F31" s="15">
        <v>35</v>
      </c>
      <c r="G31" s="9">
        <v>3335</v>
      </c>
      <c r="H31" s="18">
        <f t="shared" si="2"/>
        <v>116725</v>
      </c>
      <c r="I31" s="18">
        <v>3300</v>
      </c>
    </row>
    <row r="32" spans="1:9" s="39" customFormat="1" ht="140.25">
      <c r="A32" s="1">
        <v>619</v>
      </c>
      <c r="B32" s="42">
        <v>22</v>
      </c>
      <c r="C32" s="7" t="s">
        <v>26</v>
      </c>
      <c r="D32" s="41" t="s">
        <v>40</v>
      </c>
      <c r="E32" s="9" t="s">
        <v>2</v>
      </c>
      <c r="F32" s="15">
        <v>35</v>
      </c>
      <c r="G32" s="9">
        <v>3335</v>
      </c>
      <c r="H32" s="18">
        <f t="shared" si="2"/>
        <v>116725</v>
      </c>
      <c r="I32" s="18">
        <v>3300</v>
      </c>
    </row>
    <row r="34" spans="1:29" s="23" customFormat="1">
      <c r="A34" s="31"/>
      <c r="B34" s="43" t="s">
        <v>61</v>
      </c>
      <c r="C34" s="43"/>
      <c r="D34" s="43"/>
      <c r="E34" s="43"/>
      <c r="F34" s="43"/>
      <c r="G34" s="43"/>
      <c r="H34" s="43"/>
      <c r="I34" s="43"/>
      <c r="J34" s="44"/>
      <c r="K34" s="44"/>
      <c r="L34" s="44"/>
      <c r="M34" s="44"/>
      <c r="N34" s="44"/>
      <c r="O34" s="44"/>
      <c r="P34" s="44"/>
      <c r="Q34" s="44"/>
      <c r="R34" s="44"/>
      <c r="S34" s="44"/>
      <c r="T34" s="44"/>
      <c r="U34" s="44"/>
      <c r="V34" s="44"/>
      <c r="W34" s="44"/>
      <c r="X34" s="44"/>
      <c r="Y34" s="44"/>
      <c r="Z34" s="44"/>
      <c r="AA34" s="44"/>
      <c r="AB34" s="44"/>
    </row>
    <row r="35" spans="1:29" s="23" customFormat="1">
      <c r="A35" s="33">
        <v>1</v>
      </c>
      <c r="B35" s="43" t="s">
        <v>68</v>
      </c>
      <c r="C35" s="45"/>
      <c r="D35" s="45"/>
      <c r="E35" s="45"/>
      <c r="F35" s="45"/>
      <c r="G35" s="45"/>
      <c r="H35" s="45"/>
      <c r="I35" s="45"/>
      <c r="J35" s="46"/>
      <c r="K35" s="46"/>
      <c r="L35" s="46"/>
      <c r="M35" s="46"/>
      <c r="N35" s="46"/>
      <c r="O35" s="46"/>
      <c r="P35" s="46"/>
      <c r="Q35" s="46"/>
      <c r="R35" s="46"/>
      <c r="S35" s="46"/>
      <c r="T35" s="46"/>
      <c r="U35" s="46"/>
      <c r="V35" s="46"/>
      <c r="W35" s="46"/>
      <c r="X35" s="46"/>
      <c r="Y35" s="46"/>
      <c r="Z35" s="46"/>
      <c r="AA35" s="47"/>
      <c r="AB35" s="46"/>
    </row>
    <row r="36" spans="1:29" s="23" customFormat="1" ht="17.25" customHeight="1">
      <c r="A36" s="33">
        <v>6</v>
      </c>
      <c r="B36" s="43" t="s">
        <v>69</v>
      </c>
      <c r="C36" s="43"/>
      <c r="D36" s="43"/>
      <c r="E36" s="43"/>
      <c r="F36" s="43"/>
      <c r="G36" s="43"/>
      <c r="H36" s="43"/>
      <c r="I36" s="43"/>
      <c r="J36" s="43"/>
      <c r="K36" s="46"/>
      <c r="L36" s="46"/>
      <c r="M36" s="46"/>
      <c r="N36" s="46"/>
      <c r="O36" s="46"/>
      <c r="P36" s="46"/>
      <c r="Q36" s="46"/>
      <c r="R36" s="46"/>
      <c r="S36" s="46"/>
      <c r="T36" s="46"/>
      <c r="U36" s="46"/>
      <c r="V36" s="46"/>
      <c r="W36" s="46"/>
      <c r="X36" s="46"/>
      <c r="Y36" s="46"/>
      <c r="Z36" s="46"/>
      <c r="AA36" s="46"/>
      <c r="AB36" s="46"/>
    </row>
    <row r="37" spans="1:29" s="23" customFormat="1" ht="30" customHeight="1">
      <c r="A37" s="33">
        <v>7</v>
      </c>
      <c r="B37" s="43" t="s">
        <v>67</v>
      </c>
      <c r="C37" s="43"/>
      <c r="D37" s="43"/>
      <c r="E37" s="43"/>
      <c r="F37" s="43"/>
      <c r="G37" s="43"/>
      <c r="H37" s="43"/>
      <c r="I37" s="43"/>
      <c r="J37" s="61"/>
      <c r="K37" s="61"/>
      <c r="L37" s="61"/>
      <c r="M37" s="61"/>
      <c r="N37" s="61"/>
      <c r="O37" s="61"/>
      <c r="P37" s="46"/>
      <c r="Q37" s="46"/>
      <c r="R37" s="46"/>
      <c r="S37" s="46"/>
      <c r="T37" s="46"/>
      <c r="U37" s="46"/>
      <c r="V37" s="46"/>
      <c r="W37" s="46"/>
      <c r="X37" s="46"/>
      <c r="Y37" s="46"/>
      <c r="Z37" s="46"/>
      <c r="AA37" s="46"/>
      <c r="AB37" s="46"/>
    </row>
    <row r="38" spans="1:29" s="23" customFormat="1">
      <c r="D38" s="25"/>
      <c r="H38" s="28"/>
      <c r="I38" s="28"/>
      <c r="J38" s="28"/>
      <c r="K38" s="28"/>
      <c r="L38" s="28"/>
      <c r="M38" s="28"/>
      <c r="N38" s="28"/>
      <c r="O38" s="28"/>
      <c r="P38" s="28"/>
      <c r="Q38" s="28"/>
      <c r="R38" s="28"/>
      <c r="S38" s="28"/>
      <c r="T38" s="28"/>
      <c r="U38" s="28"/>
      <c r="V38" s="28"/>
      <c r="W38" s="28"/>
      <c r="X38" s="28"/>
      <c r="Y38" s="28"/>
      <c r="Z38" s="28"/>
      <c r="AA38" s="28"/>
      <c r="AB38" s="28"/>
      <c r="AC38" s="29"/>
    </row>
    <row r="39" spans="1:29" s="23" customFormat="1">
      <c r="D39" s="25"/>
      <c r="H39" s="28"/>
      <c r="I39" s="28"/>
      <c r="J39" s="28"/>
      <c r="K39" s="28"/>
      <c r="L39" s="28"/>
      <c r="M39" s="28"/>
      <c r="N39" s="28"/>
      <c r="O39" s="28"/>
      <c r="P39" s="28"/>
      <c r="Q39" s="28"/>
      <c r="R39" s="28"/>
      <c r="S39" s="28"/>
      <c r="T39" s="28"/>
      <c r="U39" s="28"/>
      <c r="V39" s="28"/>
      <c r="W39" s="28"/>
      <c r="X39" s="28"/>
      <c r="Y39" s="28"/>
      <c r="Z39" s="28"/>
      <c r="AA39" s="28"/>
      <c r="AB39" s="28"/>
      <c r="AC39" s="29"/>
    </row>
    <row r="40" spans="1:29" s="23" customFormat="1" ht="15" customHeight="1">
      <c r="A40" s="48"/>
      <c r="B40" s="49" t="s">
        <v>70</v>
      </c>
      <c r="C40" s="49"/>
      <c r="D40" s="49"/>
      <c r="E40" s="51" t="s">
        <v>62</v>
      </c>
      <c r="F40" s="52"/>
      <c r="G40" s="29"/>
      <c r="H40" s="53"/>
      <c r="I40" s="53"/>
      <c r="J40" s="53"/>
      <c r="K40" s="53"/>
      <c r="L40" s="53"/>
      <c r="M40" s="53"/>
      <c r="N40" s="53"/>
      <c r="O40" s="53"/>
      <c r="P40" s="53"/>
      <c r="Q40" s="53"/>
      <c r="R40" s="53"/>
      <c r="S40" s="53"/>
      <c r="T40" s="53"/>
      <c r="U40" s="53"/>
      <c r="V40" s="53"/>
      <c r="W40" s="53"/>
      <c r="X40" s="53"/>
      <c r="Y40" s="53"/>
      <c r="Z40" s="53"/>
      <c r="AA40" s="53"/>
      <c r="AB40" s="53"/>
      <c r="AC40" s="29"/>
    </row>
    <row r="41" spans="1:29" s="23" customFormat="1">
      <c r="A41" s="48"/>
      <c r="B41" s="54"/>
      <c r="C41" s="54"/>
      <c r="D41" s="55"/>
      <c r="E41" s="55"/>
      <c r="F41" s="52"/>
      <c r="H41" s="53"/>
      <c r="I41" s="53"/>
      <c r="J41" s="53"/>
      <c r="K41" s="53"/>
      <c r="L41" s="53"/>
      <c r="M41" s="53"/>
      <c r="N41" s="53"/>
      <c r="O41" s="53"/>
      <c r="P41" s="53"/>
      <c r="Q41" s="53"/>
      <c r="R41" s="53"/>
      <c r="S41" s="53"/>
      <c r="T41" s="53"/>
      <c r="U41" s="53"/>
      <c r="V41" s="53"/>
      <c r="W41" s="53"/>
      <c r="X41" s="53"/>
      <c r="Y41" s="53"/>
      <c r="Z41" s="53"/>
      <c r="AA41" s="53"/>
      <c r="AB41" s="53"/>
      <c r="AC41" s="29"/>
    </row>
    <row r="42" spans="1:29" s="23" customFormat="1">
      <c r="A42" s="48"/>
      <c r="B42" s="49" t="s">
        <v>63</v>
      </c>
      <c r="C42" s="49"/>
      <c r="D42" s="50"/>
      <c r="E42" s="51" t="s">
        <v>64</v>
      </c>
      <c r="H42" s="53"/>
      <c r="I42" s="53"/>
      <c r="J42" s="53"/>
      <c r="K42" s="53"/>
      <c r="L42" s="53"/>
      <c r="M42" s="53"/>
      <c r="N42" s="53"/>
      <c r="O42" s="53"/>
      <c r="P42" s="53"/>
      <c r="Q42" s="53"/>
      <c r="R42" s="53"/>
      <c r="S42" s="53"/>
      <c r="T42" s="53"/>
      <c r="U42" s="53"/>
      <c r="V42" s="53"/>
      <c r="W42" s="53"/>
      <c r="X42" s="53"/>
      <c r="Y42" s="53"/>
      <c r="Z42" s="53"/>
      <c r="AA42" s="53"/>
      <c r="AB42" s="53"/>
      <c r="AC42" s="29"/>
    </row>
    <row r="43" spans="1:29" s="23" customFormat="1">
      <c r="A43" s="56"/>
      <c r="B43" s="24"/>
      <c r="C43" s="24"/>
      <c r="D43" s="30"/>
      <c r="E43" s="24"/>
      <c r="H43" s="57"/>
      <c r="I43" s="53"/>
      <c r="J43" s="53"/>
      <c r="K43" s="53"/>
      <c r="L43" s="53"/>
      <c r="M43" s="53"/>
      <c r="N43" s="53"/>
      <c r="O43" s="53"/>
      <c r="P43" s="53"/>
      <c r="Q43" s="53"/>
      <c r="R43" s="53"/>
      <c r="S43" s="53"/>
      <c r="T43" s="53"/>
      <c r="U43" s="53"/>
      <c r="V43" s="53"/>
      <c r="W43" s="53"/>
      <c r="X43" s="53"/>
      <c r="Y43" s="53"/>
      <c r="Z43" s="58"/>
      <c r="AA43" s="53"/>
      <c r="AB43" s="53"/>
      <c r="AC43" s="29"/>
    </row>
    <row r="44" spans="1:29" s="23" customFormat="1">
      <c r="A44" s="59"/>
      <c r="B44" s="24" t="s">
        <v>65</v>
      </c>
      <c r="C44" s="24"/>
      <c r="D44" s="30"/>
      <c r="E44" s="24" t="s">
        <v>66</v>
      </c>
      <c r="H44" s="60"/>
      <c r="I44" s="60"/>
      <c r="J44" s="60"/>
      <c r="K44" s="60"/>
      <c r="L44" s="60"/>
      <c r="M44" s="60"/>
      <c r="N44" s="60"/>
      <c r="O44" s="60"/>
      <c r="P44" s="60"/>
      <c r="Q44" s="60"/>
      <c r="R44" s="60"/>
      <c r="S44" s="60"/>
      <c r="T44" s="60"/>
      <c r="U44" s="60"/>
      <c r="V44" s="60"/>
      <c r="W44" s="60"/>
      <c r="X44" s="60"/>
      <c r="Y44" s="60"/>
      <c r="Z44" s="60"/>
      <c r="AA44" s="60"/>
      <c r="AB44" s="60"/>
      <c r="AC44" s="29"/>
    </row>
  </sheetData>
  <autoFilter ref="A10:AC37"/>
  <mergeCells count="10">
    <mergeCell ref="B42:C42"/>
    <mergeCell ref="B40:D40"/>
    <mergeCell ref="B37:I37"/>
    <mergeCell ref="B36:J36"/>
    <mergeCell ref="B9:C9"/>
    <mergeCell ref="E2:I2"/>
    <mergeCell ref="B34:I34"/>
    <mergeCell ref="D6:F6"/>
    <mergeCell ref="D7:F7"/>
    <mergeCell ref="B35:I35"/>
  </mergeCells>
  <dataValidations count="2">
    <dataValidation allowBlank="1" showInputMessage="1" showErrorMessage="1" prompt="Введите наименование на гос.языке" sqref="B34:B37 C41:C44 B40:B44 C11"/>
    <dataValidation allowBlank="1" showInputMessage="1" showErrorMessage="1" prompt="Введите краткую хар-ку на рус.языке" sqref="D11"/>
  </dataValidations>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акушерский</vt:lpstr>
      <vt:lpstr>акушерский!Область_печати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apteka_10</dc:creator>
  <cp:lastModifiedBy>Пользователь Windows</cp:lastModifiedBy>
  <cp:lastPrinted>2021-03-29T06:40:18Z</cp:lastPrinted>
  <dcterms:created xsi:type="dcterms:W3CDTF">2014-11-14T07:59:04Z</dcterms:created>
  <dcterms:modified xsi:type="dcterms:W3CDTF">2021-03-29T06:40:23Z</dcterms:modified>
</cp:coreProperties>
</file>