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3" i="1" l="1"/>
  <c r="J12" i="1"/>
  <c r="J14" i="1" s="1"/>
  <c r="H13" i="1" l="1"/>
  <c r="H12" i="1" l="1"/>
</calcChain>
</file>

<file path=xl/sharedStrings.xml><?xml version="1.0" encoding="utf-8"?>
<sst xmlns="http://schemas.openxmlformats.org/spreadsheetml/2006/main" count="36" uniqueCount="35">
  <si>
    <t>№ лота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</si>
  <si>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</si>
  <si>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</si>
  <si>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</si>
  <si>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</si>
  <si>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</si>
  <si>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</si>
  <si>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</si>
  <si>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</si>
  <si>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</si>
  <si>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</si>
  <si>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</si>
  <si>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</si>
  <si>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</si>
  <si>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</si>
  <si>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</si>
  <si>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</si>
  <si>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</si>
  <si>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медицинских изделий</t>
  </si>
  <si>
    <t>шт</t>
  </si>
  <si>
    <t>ТОО "Арех Со"</t>
  </si>
  <si>
    <t xml:space="preserve">Наименование  (МНН) </t>
  </si>
  <si>
    <t>Тип</t>
  </si>
  <si>
    <t>Краткая характеристика (описание) товаров</t>
  </si>
  <si>
    <t xml:space="preserve">Тотальный эндопротез коленного сустава </t>
  </si>
  <si>
    <t>Бедренный компонент</t>
  </si>
  <si>
    <t>Материал:Кобальтохромовый сплав. Форма: Анатомическая (правый и левый). Единый радиус в сагиттальной плоскости в угловом диапазоне движений от 0 до 95 градусов. Удлиненная борозда под надколенник. Мыщелки имеют единый радиус во фронтальной плоскости. На задней поверхности дистальных мыщелков имеются деротационные ножки. В задней части межмыщелковой зоны имеется блок для взаимодействия со стабилизационным выступом вкладыша. Тип: С замещением или с сохранением задней крестообразной связки. Типоразмеры:6 типоразмеров для правого и левого компонентов. Медиально-латеральный размер от  57 до 82 мм, передне-задний размер  от 51 до 75 мм. Толщина дистального и заднего фланцев 8 мм.Тип фиксации: цементная.</t>
  </si>
  <si>
    <t>Большеберцовый вкладыш</t>
  </si>
  <si>
    <t xml:space="preserve">Материал: Сверхвысокомолекулярный полиэтилен с большим количеством поперечных связей. Форма вкладышей для замещения  задней крестообразной связки: Универсальный для правого и левого суставов. Верхняя поверхность вкладыша имеет форму сферической дуги. Дизайн большеберцового вкладыша не ограничивает ротационную подвижность бедренного компонента в пределах ±20 градусов. В центре вкладыша имеется стабилизационный выступ. В переднем отделе основания имеется углубление по центру для профилактики давления на собственную связку надколенника при больших  углах сгибания. Задне-верхние края вкладыша скошены. Форма вкладышей для сохранения  задней крестообразной связки:Универсальный для правого и левого суставов. Верхняя поверхность вкладыша имеет форму сферической дуги. Дизайн большеберцового вкладыша не ограничивает ротационную подвижность бедренного компонента в пределах ±20 градусов. В переднем отделе основания имеется углубление. Задне-верхние края вкладыша скошены. Тип: Фиксированный с замещением или с сохранением задней крестообразной связки. Типоразмеры: 5 типоразмеров в зависимости от типоразмера большеберцового компонента
Толщина вкладыша с учетом толщины основания большеберцового компонента:  8, 10, 12, 15, 18. Механизм фиксации: Методом импакционного защелкивания на большеберцовом компоненте.
</t>
  </si>
  <si>
    <t>По лотам №1,2 признать потенциальным победителем ТОО "Арех Со", г.Алматы, мкр.НурАлатау, ул.Е.Рахмадиева, 35, на сумму 1 802 850 тенге.</t>
  </si>
  <si>
    <t>29.11.2021 г.</t>
  </si>
  <si>
    <t>Заместитель директора по хирургии</t>
  </si>
  <si>
    <t>Р.Айгараев</t>
  </si>
  <si>
    <t>А.Султангереев</t>
  </si>
  <si>
    <t xml:space="preserve">Руководитель центра политравмы, эндопротезирования и комбустиологии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</si>
</sst>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12" fillId="2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6">
    <cellStyle name="Excel Built-in Normal" xfId="5"/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7" zoomScale="80" zoomScaleNormal="80" workbookViewId="0">
      <selection activeCell="B19" sqref="B19:D19"/>
    </sheetView>
  </sheetViews>
  <sheetFormatPr defaultRowHeight="15" x14ac:dyDescent="0.25"/>
  <cols>
    <col min="1" max="1" width="5.28515625" customWidth="1"/>
    <col min="2" max="2" width="15.42578125" style="22" customWidth="1"/>
    <col min="3" max="3" width="12.28515625" customWidth="1"/>
    <col min="4" max="4" width="113.7109375" customWidth="1"/>
    <col min="5" max="5" width="10.85546875" customWidth="1"/>
    <col min="6" max="6" width="13" customWidth="1"/>
    <col min="7" max="7" width="12.28515625" customWidth="1"/>
    <col min="8" max="8" width="13.5703125" customWidth="1"/>
    <col min="9" max="9" width="14.140625" customWidth="1"/>
    <col min="10" max="10" width="9.140625" customWidth="1"/>
  </cols>
  <sheetData>
    <row r="1" spans="1:10" x14ac:dyDescent="0.25">
      <c r="E1" s="2" t="s">
        <v>9</v>
      </c>
    </row>
    <row r="2" spans="1:10" x14ac:dyDescent="0.25">
      <c r="E2" s="2" t="s">
        <v>14</v>
      </c>
    </row>
    <row r="3" spans="1:10" x14ac:dyDescent="0.25">
      <c r="E3" s="2" t="s">
        <v>15</v>
      </c>
    </row>
    <row r="4" spans="1:10" x14ac:dyDescent="0.25">
      <c r="E4" s="2" t="s">
        <v>12</v>
      </c>
    </row>
    <row r="5" spans="1:10" x14ac:dyDescent="0.25">
      <c r="D5" s="3"/>
      <c r="E5" s="3"/>
      <c r="F5" s="3"/>
      <c r="G5" s="3"/>
    </row>
    <row r="6" spans="1:10" ht="15" customHeight="1" x14ac:dyDescent="0.25">
      <c r="A6" s="32" t="s">
        <v>10</v>
      </c>
      <c r="B6" s="32"/>
      <c r="C6" s="32"/>
      <c r="D6" s="32"/>
      <c r="E6" s="32"/>
      <c r="F6" s="32"/>
      <c r="G6" s="32"/>
      <c r="H6" s="32"/>
      <c r="I6" s="32"/>
    </row>
    <row r="7" spans="1:10" ht="15" customHeight="1" x14ac:dyDescent="0.25">
      <c r="A7" s="32" t="s">
        <v>18</v>
      </c>
      <c r="B7" s="32"/>
      <c r="C7" s="32"/>
      <c r="D7" s="32"/>
      <c r="E7" s="32"/>
      <c r="F7" s="32"/>
      <c r="G7" s="32"/>
      <c r="H7" s="32"/>
      <c r="I7" s="32"/>
    </row>
    <row r="8" spans="1:10" x14ac:dyDescent="0.25">
      <c r="A8" s="33" t="s">
        <v>5</v>
      </c>
      <c r="B8" s="33"/>
      <c r="C8" s="33"/>
      <c r="D8" s="33"/>
      <c r="E8" s="33"/>
      <c r="F8" s="33"/>
      <c r="G8" s="33"/>
      <c r="H8" s="33"/>
      <c r="I8" s="33"/>
    </row>
    <row r="9" spans="1:10" x14ac:dyDescent="0.25">
      <c r="A9" s="2"/>
      <c r="B9" s="23"/>
      <c r="E9" s="1"/>
    </row>
    <row r="10" spans="1:10" x14ac:dyDescent="0.25">
      <c r="A10" s="4" t="s">
        <v>4</v>
      </c>
      <c r="B10" s="4"/>
      <c r="E10" s="1"/>
      <c r="H10" s="4"/>
      <c r="I10" s="13" t="s">
        <v>30</v>
      </c>
    </row>
    <row r="11" spans="1:10" ht="64.5" customHeight="1" x14ac:dyDescent="0.25">
      <c r="A11" s="5" t="s">
        <v>0</v>
      </c>
      <c r="B11" s="36" t="s">
        <v>21</v>
      </c>
      <c r="C11" s="37" t="s">
        <v>22</v>
      </c>
      <c r="D11" s="36" t="s">
        <v>23</v>
      </c>
      <c r="E11" s="5" t="s">
        <v>11</v>
      </c>
      <c r="F11" s="5" t="s">
        <v>1</v>
      </c>
      <c r="G11" s="5" t="s">
        <v>2</v>
      </c>
      <c r="H11" s="5" t="s">
        <v>3</v>
      </c>
      <c r="I11" s="5" t="s">
        <v>20</v>
      </c>
    </row>
    <row r="12" spans="1:10" ht="78.75" customHeight="1" x14ac:dyDescent="0.25">
      <c r="A12" s="21">
        <v>1</v>
      </c>
      <c r="B12" s="38" t="s">
        <v>24</v>
      </c>
      <c r="C12" s="39" t="s">
        <v>25</v>
      </c>
      <c r="D12" s="28" t="s">
        <v>26</v>
      </c>
      <c r="E12" s="24" t="s">
        <v>19</v>
      </c>
      <c r="F12" s="24">
        <v>6</v>
      </c>
      <c r="G12" s="25">
        <v>217248</v>
      </c>
      <c r="H12" s="19">
        <f>G12*F12</f>
        <v>1303488</v>
      </c>
      <c r="I12" s="20">
        <v>210920</v>
      </c>
      <c r="J12">
        <f>I12*F12</f>
        <v>1265520</v>
      </c>
    </row>
    <row r="13" spans="1:10" s="22" customFormat="1" ht="138.75" customHeight="1" x14ac:dyDescent="0.25">
      <c r="A13" s="21">
        <v>2</v>
      </c>
      <c r="B13" s="40"/>
      <c r="C13" s="41" t="s">
        <v>27</v>
      </c>
      <c r="D13" s="29" t="s">
        <v>28</v>
      </c>
      <c r="E13" s="24" t="s">
        <v>19</v>
      </c>
      <c r="F13" s="25">
        <v>6</v>
      </c>
      <c r="G13" s="26">
        <v>92242</v>
      </c>
      <c r="H13" s="19">
        <f t="shared" ref="H13" si="0">G13*F13</f>
        <v>553452</v>
      </c>
      <c r="I13" s="20">
        <v>89555</v>
      </c>
      <c r="J13" s="22">
        <f>I13*F13</f>
        <v>537330</v>
      </c>
    </row>
    <row r="14" spans="1:10" ht="17.25" customHeight="1" x14ac:dyDescent="0.25">
      <c r="A14" s="14"/>
      <c r="B14" s="14"/>
      <c r="C14" s="15"/>
      <c r="D14" s="15"/>
      <c r="E14" s="16"/>
      <c r="F14" s="17"/>
      <c r="G14" s="17"/>
      <c r="H14" s="18"/>
      <c r="J14">
        <f>SUM(J12:J13)</f>
        <v>1802850</v>
      </c>
    </row>
    <row r="15" spans="1:10" ht="22.5" customHeight="1" x14ac:dyDescent="0.25">
      <c r="A15" s="6"/>
      <c r="B15" s="30" t="s">
        <v>6</v>
      </c>
      <c r="C15" s="30"/>
      <c r="D15" s="30"/>
      <c r="E15" s="30"/>
      <c r="F15" s="30"/>
      <c r="G15" s="30"/>
      <c r="H15" s="30"/>
    </row>
    <row r="16" spans="1:10" ht="21.75" customHeight="1" x14ac:dyDescent="0.25">
      <c r="A16" s="11" t="s">
        <v>13</v>
      </c>
      <c r="B16" s="35" t="s">
        <v>29</v>
      </c>
      <c r="C16" s="35"/>
      <c r="D16" s="35"/>
      <c r="E16" s="35"/>
      <c r="F16" s="35"/>
      <c r="G16" s="35"/>
      <c r="H16" s="35"/>
    </row>
    <row r="17" spans="1:9" ht="22.5" customHeight="1" x14ac:dyDescent="0.25">
      <c r="A17" s="7" t="s">
        <v>17</v>
      </c>
      <c r="B17" s="34" t="s">
        <v>16</v>
      </c>
      <c r="C17" s="34"/>
      <c r="D17" s="34"/>
      <c r="E17" s="34"/>
      <c r="F17" s="34"/>
      <c r="G17" s="34"/>
      <c r="H17" s="34"/>
      <c r="I17" s="34"/>
    </row>
    <row r="18" spans="1:9" ht="15.75" customHeight="1" x14ac:dyDescent="0.25">
      <c r="A18" s="7"/>
      <c r="B18" s="7"/>
      <c r="C18" s="12"/>
      <c r="D18" s="12"/>
      <c r="E18" s="12"/>
      <c r="F18" s="12"/>
      <c r="G18" s="12"/>
      <c r="H18" s="12"/>
    </row>
    <row r="19" spans="1:9" ht="15" customHeight="1" x14ac:dyDescent="0.25">
      <c r="A19" s="8"/>
      <c r="B19" s="31" t="s">
        <v>31</v>
      </c>
      <c r="C19" s="31"/>
      <c r="D19" s="31"/>
      <c r="E19" s="9" t="s">
        <v>32</v>
      </c>
      <c r="F19" s="22"/>
      <c r="G19" s="22"/>
      <c r="H19" s="22"/>
    </row>
    <row r="20" spans="1:9" ht="15" customHeight="1" x14ac:dyDescent="0.25">
      <c r="A20" s="8"/>
      <c r="C20" s="10"/>
      <c r="D20" s="10"/>
      <c r="E20" s="23"/>
      <c r="F20" s="22"/>
      <c r="G20" s="22"/>
      <c r="H20" s="9"/>
    </row>
    <row r="21" spans="1:9" ht="15" customHeight="1" x14ac:dyDescent="0.25">
      <c r="B21" s="31" t="s">
        <v>34</v>
      </c>
      <c r="C21" s="31"/>
      <c r="D21" s="31"/>
      <c r="E21" s="9" t="s">
        <v>33</v>
      </c>
      <c r="F21" s="22"/>
      <c r="G21" s="22"/>
      <c r="H21" s="22"/>
    </row>
    <row r="22" spans="1:9" ht="15" customHeight="1" x14ac:dyDescent="0.25">
      <c r="C22" s="27"/>
      <c r="D22" s="27"/>
      <c r="E22" s="27"/>
      <c r="F22" s="27"/>
      <c r="G22" s="27"/>
      <c r="H22" s="27"/>
    </row>
    <row r="23" spans="1:9" x14ac:dyDescent="0.25">
      <c r="B23" s="10" t="s">
        <v>7</v>
      </c>
      <c r="C23" s="10"/>
      <c r="D23" s="22"/>
      <c r="E23" s="23" t="s">
        <v>8</v>
      </c>
    </row>
    <row r="29" spans="1:9" x14ac:dyDescent="0.25">
      <c r="C29" s="2"/>
    </row>
    <row r="30" spans="1:9" x14ac:dyDescent="0.25">
      <c r="C30" s="2"/>
    </row>
    <row r="31" spans="1:9" x14ac:dyDescent="0.25">
      <c r="C31" s="2"/>
    </row>
    <row r="32" spans="1:9" x14ac:dyDescent="0.25">
      <c r="C32" s="2"/>
    </row>
  </sheetData>
  <mergeCells count="9">
    <mergeCell ref="B19:D19"/>
    <mergeCell ref="A6:I6"/>
    <mergeCell ref="A7:I7"/>
    <mergeCell ref="A8:I8"/>
    <mergeCell ref="B12:B13"/>
    <mergeCell ref="B16:H16"/>
    <mergeCell ref="B17:I17"/>
    <mergeCell ref="B21:D21"/>
    <mergeCell ref="B15:H15"/>
  </mergeCells>
  <dataValidations count="1">
    <dataValidation allowBlank="1" showInputMessage="1" showErrorMessage="1" prompt="Введите наименование на гос.языке" sqref="C22 E12:E13 B15 B16 C20:D20"/>
  </dataValidations>
  <pageMargins left="0" right="0" top="0.35433070866141736" bottom="0.35433070866141736" header="0.31496062992125984" footer="0.31496062992125984"/>
  <pageSetup paperSize="9" scale="6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2021-11-30T08:34:33Z</dcterms:modified>
</cp:coreProperties>
</file>